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43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<sst xmlns="http://schemas.openxmlformats.org/spreadsheetml/2006/main" count="37" uniqueCount="32">
  <si>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СМЭС Акмолинской обл.</t>
  </si>
  <si>
    <t>Атбасарский райсуд</t>
  </si>
  <si>
    <t>Ерейментауский райсуд</t>
  </si>
  <si>
    <t>Жаркаинский райсуд</t>
  </si>
  <si>
    <t>Зерендинский райсуд</t>
  </si>
  <si>
    <t>Степногорский горсуд</t>
  </si>
  <si>
    <t>Целиноградский райсуд</t>
  </si>
  <si>
    <t>Шортандинский райсуд</t>
  </si>
  <si>
    <t>Астраханский райсуд</t>
  </si>
  <si>
    <t>СМС по делам несов-летних</t>
  </si>
  <si>
    <t>Щучинский райсуд</t>
  </si>
  <si>
    <t>Суд г. Кокшетау</t>
  </si>
  <si>
    <t>Аршалынский райсуд</t>
  </si>
  <si>
    <t>Буландынский райсуд</t>
  </si>
  <si>
    <t>Жаксынский райсуд</t>
  </si>
  <si>
    <t>Коргалжынский райсуд</t>
  </si>
  <si>
    <t>Сандыктауский райсуд</t>
  </si>
  <si>
    <t>Аккольский райсуд</t>
  </si>
  <si>
    <t>Егиндыкольский райсуд</t>
  </si>
  <si>
    <t>Енбекшильдерский райсуд</t>
  </si>
  <si>
    <t>Есильский райсуд</t>
  </si>
  <si>
    <t>Суды</t>
  </si>
  <si>
    <t>ИТОГО</t>
  </si>
  <si>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</si>
  <si>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</si>
  <si>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</si>
  <si>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</si>
  <si>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Всего окончено в сроки от 2-х до 3-х месяцев</t>
  </si>
  <si>
    <t>Всего окончено в сроки от 3-х до 6-ти месяцев</t>
  </si>
  <si>
    <t>из них расторжение брака</t>
  </si>
  <si>
    <t xml:space="preserve">% от количества оконченных дел </t>
  </si>
  <si>
    <t xml:space="preserve">Данные районных и приравненных к ним судов Акмолинской области о продолжительности рассмотрения гражданских дел за 3 месяца 2017 года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</si>
</sst>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0"/>
      <name val="Courier"/>
      <family val="0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 applyProtection="1">
      <alignment horizontal="center" vertical="top" wrapText="1"/>
      <protection/>
    </xf>
    <xf numFmtId="164" fontId="2" fillId="4" borderId="1" xfId="0" applyNumberFormat="1" applyFont="1" applyFill="1" applyBorder="1" applyAlignment="1" applyProtection="1">
      <alignment horizontal="center" vertical="top" wrapText="1"/>
      <protection/>
    </xf>
    <xf numFmtId="164" fontId="3" fillId="4" borderId="1" xfId="0" applyNumberFormat="1" applyFont="1" applyFill="1" applyBorder="1" applyAlignment="1" applyProtection="1">
      <alignment horizontal="center" vertical="top" wrapText="1"/>
      <protection/>
    </xf>
    <xf numFmtId="0" fontId="3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 applyProtection="1">
      <alignment horizontal="center" vertical="top" wrapText="1"/>
      <protection/>
    </xf>
    <xf numFmtId="164" fontId="2" fillId="5" borderId="1" xfId="0" applyNumberFormat="1" applyFont="1" applyFill="1" applyBorder="1" applyAlignment="1" applyProtection="1">
      <alignment horizontal="center" vertical="top" wrapText="1"/>
      <protection/>
    </xf>
    <xf numFmtId="164" fontId="3" fillId="5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top" wrapText="1"/>
      <protection/>
    </xf>
    <xf numFmtId="164" fontId="3" fillId="3" borderId="1" xfId="0" applyNumberFormat="1" applyFont="1" applyFill="1" applyBorder="1" applyAlignment="1" applyProtection="1">
      <alignment horizontal="center" vertical="top" wrapText="1"/>
      <protection/>
    </xf>
    <xf numFmtId="164" fontId="2" fillId="2" borderId="1" xfId="0" applyNumberFormat="1" applyFont="1" applyFill="1" applyBorder="1" applyAlignment="1" applyProtection="1">
      <alignment horizontal="center" vertical="top" wrapText="1"/>
      <protection/>
    </xf>
    <xf numFmtId="164" fontId="3" fillId="2" borderId="1" xfId="0" applyNumberFormat="1" applyFont="1" applyFill="1" applyBorder="1" applyAlignment="1" applyProtection="1">
      <alignment horizontal="center" vertical="top" wrapText="1"/>
      <protection/>
    </xf>
    <xf numFmtId="0" fontId="3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 applyProtection="1">
      <alignment horizontal="center" vertical="top" wrapText="1"/>
      <protection/>
    </xf>
    <xf numFmtId="164" fontId="2" fillId="6" borderId="1" xfId="0" applyNumberFormat="1" applyFont="1" applyFill="1" applyBorder="1" applyAlignment="1">
      <alignment horizontal="center" vertical="top" wrapText="1"/>
    </xf>
    <xf numFmtId="164" fontId="3" fillId="6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24"/>
  <sheetViews>
    <sheetView showGridLines="0" tabSelected="1" view="pageBreakPreview" zoomScaleSheetLayoutView="100" workbookViewId="0" topLeftCell="A1">
      <selection activeCell="O10" sqref="O10"/>
    </sheetView>
  </sheetViews>
  <sheetFormatPr defaultColWidth="9.625" defaultRowHeight="12.75"/>
  <cols>
    <col min="1" max="1" width="26.125" style="1" customWidth="1"/>
    <col min="2" max="2" width="9.375" style="5" bestFit="1" customWidth="1"/>
    <col min="3" max="4" width="11.00390625" style="5" customWidth="1"/>
    <col min="5" max="6" width="11.25390625" style="5" customWidth="1"/>
    <col min="7" max="7" width="13.00390625" style="5" customWidth="1"/>
    <col min="8" max="8" width="12.00390625" style="5" customWidth="1"/>
    <col min="9" max="9" width="11.125" style="5" customWidth="1"/>
    <col min="10" max="10" width="11.625" style="5" customWidth="1"/>
    <col min="11" max="11" width="12.00390625" style="5" customWidth="1"/>
    <col min="12" max="12" width="10.625" style="5" customWidth="1"/>
    <col min="13" max="14" width="11.75390625" style="5" customWidth="1"/>
    <col min="15" max="16384" width="9.625" style="1" customWidth="1"/>
  </cols>
  <sheetData>
    <row r="1" spans="1:20" ht="41.25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3"/>
      <c r="P1" s="23"/>
      <c r="Q1" s="23"/>
      <c r="R1" s="23"/>
      <c r="S1" s="23"/>
      <c r="T1" s="23"/>
    </row>
    <row r="2" spans="1:20" s="2" customFormat="1" ht="63.75">
      <c r="A2" s="3" t="s">
        <v>21</v>
      </c>
      <c r="B2" s="8" t="s">
        <v>23</v>
      </c>
      <c r="C2" s="12" t="s">
        <v>24</v>
      </c>
      <c r="D2" s="12" t="s">
        <v>30</v>
      </c>
      <c r="E2" s="14" t="s">
        <v>25</v>
      </c>
      <c r="F2" s="14" t="s">
        <v>30</v>
      </c>
      <c r="G2" s="18" t="s">
        <v>26</v>
      </c>
      <c r="H2" s="18" t="s">
        <v>30</v>
      </c>
      <c r="I2" s="9" t="s">
        <v>27</v>
      </c>
      <c r="J2" s="9" t="s">
        <v>30</v>
      </c>
      <c r="K2" s="7" t="s">
        <v>29</v>
      </c>
      <c r="L2" s="30" t="s">
        <v>28</v>
      </c>
      <c r="M2" s="30" t="s">
        <v>30</v>
      </c>
      <c r="N2" s="7" t="s">
        <v>29</v>
      </c>
      <c r="O2" s="24"/>
      <c r="P2" s="24"/>
      <c r="Q2" s="24"/>
      <c r="R2" s="24"/>
      <c r="S2" s="24"/>
      <c r="T2" s="24"/>
    </row>
    <row r="3" spans="1:14" ht="12.75">
      <c r="A3" s="4" t="s">
        <v>17</v>
      </c>
      <c r="B3" s="6">
        <v>93</v>
      </c>
      <c r="C3" s="13">
        <v>21</v>
      </c>
      <c r="D3" s="26">
        <f>C3*100/B3</f>
        <v>22.580645161290324</v>
      </c>
      <c r="E3" s="15">
        <v>55</v>
      </c>
      <c r="F3" s="16">
        <f>E3*100/B3</f>
        <v>59.13978494623656</v>
      </c>
      <c r="G3" s="19">
        <v>13</v>
      </c>
      <c r="H3" s="20">
        <f>G3*100/B3</f>
        <v>13.978494623655914</v>
      </c>
      <c r="I3" s="22">
        <v>4</v>
      </c>
      <c r="J3" s="28">
        <f>I3*100/B3</f>
        <v>4.301075268817204</v>
      </c>
      <c r="K3" s="6">
        <v>1</v>
      </c>
      <c r="L3" s="31">
        <v>0</v>
      </c>
      <c r="M3" s="32">
        <f>L3*100/B3</f>
        <v>0</v>
      </c>
      <c r="N3" s="6">
        <v>0</v>
      </c>
    </row>
    <row r="4" spans="1:14" ht="12.75">
      <c r="A4" s="4" t="s">
        <v>12</v>
      </c>
      <c r="B4" s="6">
        <v>93</v>
      </c>
      <c r="C4" s="13">
        <v>8</v>
      </c>
      <c r="D4" s="26">
        <f aca="true" t="shared" si="0" ref="D4:D24">C4*100/B4</f>
        <v>8.602150537634408</v>
      </c>
      <c r="E4" s="15">
        <v>50</v>
      </c>
      <c r="F4" s="16">
        <f aca="true" t="shared" si="1" ref="F4:F24">E4*100/B4</f>
        <v>53.763440860215056</v>
      </c>
      <c r="G4" s="19">
        <v>32</v>
      </c>
      <c r="H4" s="20">
        <f aca="true" t="shared" si="2" ref="H4:H24">G4*100/B4</f>
        <v>34.40860215053763</v>
      </c>
      <c r="I4" s="22">
        <v>2</v>
      </c>
      <c r="J4" s="28">
        <f aca="true" t="shared" si="3" ref="J4:J24">I4*100/B4</f>
        <v>2.150537634408602</v>
      </c>
      <c r="K4" s="6">
        <v>0</v>
      </c>
      <c r="L4" s="31">
        <v>0</v>
      </c>
      <c r="M4" s="32">
        <f aca="true" t="shared" si="4" ref="M4:M24">L4*100/B4</f>
        <v>0</v>
      </c>
      <c r="N4" s="6">
        <v>0</v>
      </c>
    </row>
    <row r="5" spans="1:14" ht="12.75">
      <c r="A5" s="4" t="s">
        <v>8</v>
      </c>
      <c r="B5" s="6">
        <v>65</v>
      </c>
      <c r="C5" s="13">
        <v>16</v>
      </c>
      <c r="D5" s="26">
        <f t="shared" si="0"/>
        <v>24.615384615384617</v>
      </c>
      <c r="E5" s="15">
        <v>29</v>
      </c>
      <c r="F5" s="16">
        <f t="shared" si="1"/>
        <v>44.61538461538461</v>
      </c>
      <c r="G5" s="19">
        <v>19</v>
      </c>
      <c r="H5" s="20">
        <f t="shared" si="2"/>
        <v>29.23076923076923</v>
      </c>
      <c r="I5" s="22">
        <v>1</v>
      </c>
      <c r="J5" s="28">
        <f t="shared" si="3"/>
        <v>1.5384615384615385</v>
      </c>
      <c r="K5" s="6">
        <v>0</v>
      </c>
      <c r="L5" s="31">
        <v>0</v>
      </c>
      <c r="M5" s="32">
        <f t="shared" si="4"/>
        <v>0</v>
      </c>
      <c r="N5" s="6">
        <v>0</v>
      </c>
    </row>
    <row r="6" spans="1:14" ht="12.75">
      <c r="A6" s="4" t="s">
        <v>1</v>
      </c>
      <c r="B6" s="6">
        <v>292</v>
      </c>
      <c r="C6" s="13">
        <v>123</v>
      </c>
      <c r="D6" s="26">
        <f t="shared" si="0"/>
        <v>42.12328767123287</v>
      </c>
      <c r="E6" s="15">
        <v>105</v>
      </c>
      <c r="F6" s="16">
        <f t="shared" si="1"/>
        <v>35.95890410958904</v>
      </c>
      <c r="G6" s="19">
        <v>54</v>
      </c>
      <c r="H6" s="20">
        <f t="shared" si="2"/>
        <v>18.493150684931507</v>
      </c>
      <c r="I6" s="22">
        <v>6</v>
      </c>
      <c r="J6" s="28">
        <f t="shared" si="3"/>
        <v>2.0547945205479454</v>
      </c>
      <c r="K6" s="6">
        <v>3</v>
      </c>
      <c r="L6" s="31">
        <v>4</v>
      </c>
      <c r="M6" s="32">
        <f t="shared" si="4"/>
        <v>1.36986301369863</v>
      </c>
      <c r="N6" s="6">
        <v>0</v>
      </c>
    </row>
    <row r="7" spans="1:14" ht="12.75">
      <c r="A7" s="4" t="s">
        <v>13</v>
      </c>
      <c r="B7" s="6">
        <v>64</v>
      </c>
      <c r="C7" s="13">
        <v>16</v>
      </c>
      <c r="D7" s="26">
        <f t="shared" si="0"/>
        <v>25</v>
      </c>
      <c r="E7" s="15">
        <v>37</v>
      </c>
      <c r="F7" s="16">
        <f t="shared" si="1"/>
        <v>57.8125</v>
      </c>
      <c r="G7" s="19">
        <v>11</v>
      </c>
      <c r="H7" s="20">
        <f t="shared" si="2"/>
        <v>17.1875</v>
      </c>
      <c r="I7" s="22">
        <v>0</v>
      </c>
      <c r="J7" s="28">
        <f t="shared" si="3"/>
        <v>0</v>
      </c>
      <c r="K7" s="6">
        <v>0</v>
      </c>
      <c r="L7" s="31">
        <v>0</v>
      </c>
      <c r="M7" s="32">
        <f t="shared" si="4"/>
        <v>0</v>
      </c>
      <c r="N7" s="6">
        <v>0</v>
      </c>
    </row>
    <row r="8" spans="1:14" ht="12.75">
      <c r="A8" s="4" t="s">
        <v>18</v>
      </c>
      <c r="B8" s="6">
        <v>12</v>
      </c>
      <c r="C8" s="13">
        <v>3</v>
      </c>
      <c r="D8" s="26">
        <f t="shared" si="0"/>
        <v>25</v>
      </c>
      <c r="E8" s="15">
        <v>5</v>
      </c>
      <c r="F8" s="16">
        <f t="shared" si="1"/>
        <v>41.666666666666664</v>
      </c>
      <c r="G8" s="19">
        <v>4</v>
      </c>
      <c r="H8" s="20">
        <f t="shared" si="2"/>
        <v>33.333333333333336</v>
      </c>
      <c r="I8" s="22">
        <v>0</v>
      </c>
      <c r="J8" s="28">
        <f t="shared" si="3"/>
        <v>0</v>
      </c>
      <c r="K8" s="6">
        <v>0</v>
      </c>
      <c r="L8" s="31">
        <v>0</v>
      </c>
      <c r="M8" s="32">
        <f t="shared" si="4"/>
        <v>0</v>
      </c>
      <c r="N8" s="6">
        <v>0</v>
      </c>
    </row>
    <row r="9" spans="1:14" ht="12.75">
      <c r="A9" s="4" t="s">
        <v>19</v>
      </c>
      <c r="B9" s="6">
        <v>70</v>
      </c>
      <c r="C9" s="13">
        <v>8</v>
      </c>
      <c r="D9" s="26">
        <f t="shared" si="0"/>
        <v>11.428571428571429</v>
      </c>
      <c r="E9" s="15">
        <v>52</v>
      </c>
      <c r="F9" s="16">
        <f t="shared" si="1"/>
        <v>74.28571428571429</v>
      </c>
      <c r="G9" s="19">
        <v>9</v>
      </c>
      <c r="H9" s="20">
        <f t="shared" si="2"/>
        <v>12.857142857142858</v>
      </c>
      <c r="I9" s="22">
        <v>1</v>
      </c>
      <c r="J9" s="28">
        <f t="shared" si="3"/>
        <v>1.4285714285714286</v>
      </c>
      <c r="K9" s="6">
        <v>1</v>
      </c>
      <c r="L9" s="31">
        <v>0</v>
      </c>
      <c r="M9" s="32">
        <f t="shared" si="4"/>
        <v>0</v>
      </c>
      <c r="N9" s="6">
        <v>0</v>
      </c>
    </row>
    <row r="10" spans="1:14" ht="12.75">
      <c r="A10" s="4" t="s">
        <v>2</v>
      </c>
      <c r="B10" s="6">
        <v>283</v>
      </c>
      <c r="C10" s="13">
        <v>138</v>
      </c>
      <c r="D10" s="26">
        <f t="shared" si="0"/>
        <v>48.763250883392224</v>
      </c>
      <c r="E10" s="15">
        <v>97</v>
      </c>
      <c r="F10" s="16">
        <f t="shared" si="1"/>
        <v>34.275618374558306</v>
      </c>
      <c r="G10" s="19">
        <v>37</v>
      </c>
      <c r="H10" s="20">
        <f t="shared" si="2"/>
        <v>13.074204946996467</v>
      </c>
      <c r="I10" s="22">
        <v>9</v>
      </c>
      <c r="J10" s="28">
        <f t="shared" si="3"/>
        <v>3.1802120141342756</v>
      </c>
      <c r="K10" s="6">
        <v>2</v>
      </c>
      <c r="L10" s="31">
        <v>2</v>
      </c>
      <c r="M10" s="32">
        <f t="shared" si="4"/>
        <v>0.7067137809187279</v>
      </c>
      <c r="N10" s="6">
        <v>1</v>
      </c>
    </row>
    <row r="11" spans="1:14" ht="12.75">
      <c r="A11" s="4" t="s">
        <v>20</v>
      </c>
      <c r="B11" s="6">
        <v>135</v>
      </c>
      <c r="C11" s="13">
        <v>40</v>
      </c>
      <c r="D11" s="26">
        <f t="shared" si="0"/>
        <v>29.62962962962963</v>
      </c>
      <c r="E11" s="15">
        <v>72</v>
      </c>
      <c r="F11" s="16">
        <f t="shared" si="1"/>
        <v>53.333333333333336</v>
      </c>
      <c r="G11" s="19">
        <v>22</v>
      </c>
      <c r="H11" s="20">
        <f t="shared" si="2"/>
        <v>16.296296296296298</v>
      </c>
      <c r="I11" s="22">
        <v>1</v>
      </c>
      <c r="J11" s="28">
        <f t="shared" si="3"/>
        <v>0.7407407407407407</v>
      </c>
      <c r="K11" s="6">
        <v>0</v>
      </c>
      <c r="L11" s="31">
        <v>0</v>
      </c>
      <c r="M11" s="32">
        <f t="shared" si="4"/>
        <v>0</v>
      </c>
      <c r="N11" s="6">
        <v>0</v>
      </c>
    </row>
    <row r="12" spans="1:14" ht="12.75">
      <c r="A12" s="4" t="s">
        <v>14</v>
      </c>
      <c r="B12" s="6">
        <v>39</v>
      </c>
      <c r="C12" s="13">
        <v>10</v>
      </c>
      <c r="D12" s="26">
        <f t="shared" si="0"/>
        <v>25.641025641025642</v>
      </c>
      <c r="E12" s="15">
        <v>18</v>
      </c>
      <c r="F12" s="16">
        <f t="shared" si="1"/>
        <v>46.15384615384615</v>
      </c>
      <c r="G12" s="19">
        <v>9</v>
      </c>
      <c r="H12" s="20">
        <f t="shared" si="2"/>
        <v>23.076923076923077</v>
      </c>
      <c r="I12" s="22">
        <v>2</v>
      </c>
      <c r="J12" s="28">
        <f t="shared" si="3"/>
        <v>5.128205128205129</v>
      </c>
      <c r="K12" s="6">
        <v>1</v>
      </c>
      <c r="L12" s="31">
        <v>0</v>
      </c>
      <c r="M12" s="32">
        <f t="shared" si="4"/>
        <v>0</v>
      </c>
      <c r="N12" s="6">
        <v>0</v>
      </c>
    </row>
    <row r="13" spans="1:14" ht="12.75">
      <c r="A13" s="4" t="s">
        <v>3</v>
      </c>
      <c r="B13" s="6">
        <v>47</v>
      </c>
      <c r="C13" s="13">
        <v>12</v>
      </c>
      <c r="D13" s="26">
        <f t="shared" si="0"/>
        <v>25.53191489361702</v>
      </c>
      <c r="E13" s="15">
        <v>25</v>
      </c>
      <c r="F13" s="16">
        <f t="shared" si="1"/>
        <v>53.191489361702125</v>
      </c>
      <c r="G13" s="19">
        <v>9</v>
      </c>
      <c r="H13" s="20">
        <f t="shared" si="2"/>
        <v>19.148936170212767</v>
      </c>
      <c r="I13" s="22">
        <v>1</v>
      </c>
      <c r="J13" s="28">
        <f t="shared" si="3"/>
        <v>2.127659574468085</v>
      </c>
      <c r="K13" s="6">
        <v>0</v>
      </c>
      <c r="L13" s="31">
        <v>0</v>
      </c>
      <c r="M13" s="32">
        <f t="shared" si="4"/>
        <v>0</v>
      </c>
      <c r="N13" s="6">
        <v>0</v>
      </c>
    </row>
    <row r="14" spans="1:14" ht="12.75">
      <c r="A14" s="4" t="s">
        <v>4</v>
      </c>
      <c r="B14" s="6">
        <v>170</v>
      </c>
      <c r="C14" s="13">
        <v>95</v>
      </c>
      <c r="D14" s="26">
        <f t="shared" si="0"/>
        <v>55.88235294117647</v>
      </c>
      <c r="E14" s="15">
        <v>51</v>
      </c>
      <c r="F14" s="16">
        <f t="shared" si="1"/>
        <v>30</v>
      </c>
      <c r="G14" s="19">
        <v>21</v>
      </c>
      <c r="H14" s="20">
        <f t="shared" si="2"/>
        <v>12.352941176470589</v>
      </c>
      <c r="I14" s="22">
        <v>1</v>
      </c>
      <c r="J14" s="28">
        <f t="shared" si="3"/>
        <v>0.5882352941176471</v>
      </c>
      <c r="K14" s="6">
        <v>0</v>
      </c>
      <c r="L14" s="31">
        <v>2</v>
      </c>
      <c r="M14" s="32">
        <f t="shared" si="4"/>
        <v>1.1764705882352942</v>
      </c>
      <c r="N14" s="6">
        <v>1</v>
      </c>
    </row>
    <row r="15" spans="1:14" ht="12.75">
      <c r="A15" s="4" t="s">
        <v>15</v>
      </c>
      <c r="B15" s="6">
        <v>32</v>
      </c>
      <c r="C15" s="13">
        <v>6</v>
      </c>
      <c r="D15" s="26">
        <f t="shared" si="0"/>
        <v>18.75</v>
      </c>
      <c r="E15" s="15">
        <v>25</v>
      </c>
      <c r="F15" s="16">
        <f t="shared" si="1"/>
        <v>78.125</v>
      </c>
      <c r="G15" s="19">
        <v>1</v>
      </c>
      <c r="H15" s="20">
        <f t="shared" si="2"/>
        <v>3.125</v>
      </c>
      <c r="I15" s="22">
        <v>0</v>
      </c>
      <c r="J15" s="28">
        <f t="shared" si="3"/>
        <v>0</v>
      </c>
      <c r="K15" s="6">
        <v>0</v>
      </c>
      <c r="L15" s="31">
        <v>0</v>
      </c>
      <c r="M15" s="32">
        <f t="shared" si="4"/>
        <v>0</v>
      </c>
      <c r="N15" s="6">
        <v>0</v>
      </c>
    </row>
    <row r="16" spans="1:14" ht="12.75">
      <c r="A16" s="4" t="s">
        <v>16</v>
      </c>
      <c r="B16" s="6">
        <v>65</v>
      </c>
      <c r="C16" s="13">
        <v>14</v>
      </c>
      <c r="D16" s="26">
        <f t="shared" si="0"/>
        <v>21.53846153846154</v>
      </c>
      <c r="E16" s="15">
        <v>34</v>
      </c>
      <c r="F16" s="16">
        <f t="shared" si="1"/>
        <v>52.30769230769231</v>
      </c>
      <c r="G16" s="19">
        <v>13</v>
      </c>
      <c r="H16" s="20">
        <f t="shared" si="2"/>
        <v>20</v>
      </c>
      <c r="I16" s="22">
        <v>2</v>
      </c>
      <c r="J16" s="28">
        <f t="shared" si="3"/>
        <v>3.076923076923077</v>
      </c>
      <c r="K16" s="6">
        <v>0</v>
      </c>
      <c r="L16" s="31">
        <v>2</v>
      </c>
      <c r="M16" s="32">
        <f t="shared" si="4"/>
        <v>3.076923076923077</v>
      </c>
      <c r="N16" s="6">
        <v>1</v>
      </c>
    </row>
    <row r="17" spans="1:14" ht="12.75">
      <c r="A17" s="4" t="s">
        <v>9</v>
      </c>
      <c r="B17" s="6">
        <v>85</v>
      </c>
      <c r="C17" s="13">
        <v>36</v>
      </c>
      <c r="D17" s="26">
        <f t="shared" si="0"/>
        <v>42.35294117647059</v>
      </c>
      <c r="E17" s="15">
        <v>43</v>
      </c>
      <c r="F17" s="16">
        <f t="shared" si="1"/>
        <v>50.588235294117645</v>
      </c>
      <c r="G17" s="19">
        <v>6</v>
      </c>
      <c r="H17" s="20">
        <f t="shared" si="2"/>
        <v>7.0588235294117645</v>
      </c>
      <c r="I17" s="22">
        <v>0</v>
      </c>
      <c r="J17" s="28">
        <f t="shared" si="3"/>
        <v>0</v>
      </c>
      <c r="K17" s="6">
        <v>0</v>
      </c>
      <c r="L17" s="31">
        <v>0</v>
      </c>
      <c r="M17" s="32">
        <f t="shared" si="4"/>
        <v>0</v>
      </c>
      <c r="N17" s="6">
        <v>0</v>
      </c>
    </row>
    <row r="18" spans="1:14" ht="12.75">
      <c r="A18" s="4" t="s">
        <v>0</v>
      </c>
      <c r="B18" s="6">
        <v>783</v>
      </c>
      <c r="C18" s="13">
        <v>35</v>
      </c>
      <c r="D18" s="26">
        <f t="shared" si="0"/>
        <v>4.469987228607918</v>
      </c>
      <c r="E18" s="15">
        <v>429</v>
      </c>
      <c r="F18" s="16">
        <f t="shared" si="1"/>
        <v>54.78927203065134</v>
      </c>
      <c r="G18" s="19">
        <v>285</v>
      </c>
      <c r="H18" s="20">
        <f t="shared" si="2"/>
        <v>36.39846743295019</v>
      </c>
      <c r="I18" s="22">
        <v>29</v>
      </c>
      <c r="J18" s="28">
        <f t="shared" si="3"/>
        <v>3.7037037037037037</v>
      </c>
      <c r="K18" s="6">
        <v>0</v>
      </c>
      <c r="L18" s="31">
        <v>5</v>
      </c>
      <c r="M18" s="32">
        <f t="shared" si="4"/>
        <v>0.6385696040868455</v>
      </c>
      <c r="N18" s="6">
        <v>0</v>
      </c>
    </row>
    <row r="19" spans="1:14" ht="12.75">
      <c r="A19" s="4" t="s">
        <v>5</v>
      </c>
      <c r="B19" s="6">
        <v>425</v>
      </c>
      <c r="C19" s="13">
        <v>81</v>
      </c>
      <c r="D19" s="26">
        <f t="shared" si="0"/>
        <v>19.058823529411764</v>
      </c>
      <c r="E19" s="15">
        <v>164</v>
      </c>
      <c r="F19" s="16">
        <f t="shared" si="1"/>
        <v>38.588235294117645</v>
      </c>
      <c r="G19" s="19">
        <v>142</v>
      </c>
      <c r="H19" s="20">
        <f t="shared" si="2"/>
        <v>33.411764705882355</v>
      </c>
      <c r="I19" s="22">
        <v>36</v>
      </c>
      <c r="J19" s="28">
        <f t="shared" si="3"/>
        <v>8.470588235294118</v>
      </c>
      <c r="K19" s="6">
        <v>1</v>
      </c>
      <c r="L19" s="31">
        <v>2</v>
      </c>
      <c r="M19" s="32">
        <f t="shared" si="4"/>
        <v>0.47058823529411764</v>
      </c>
      <c r="N19" s="6">
        <v>0</v>
      </c>
    </row>
    <row r="20" spans="1:14" ht="12.75">
      <c r="A20" s="4" t="s">
        <v>11</v>
      </c>
      <c r="B20" s="6">
        <v>2080</v>
      </c>
      <c r="C20" s="13">
        <v>660</v>
      </c>
      <c r="D20" s="26">
        <f t="shared" si="0"/>
        <v>31.73076923076923</v>
      </c>
      <c r="E20" s="15">
        <v>728</v>
      </c>
      <c r="F20" s="16">
        <f t="shared" si="1"/>
        <v>35</v>
      </c>
      <c r="G20" s="19">
        <v>611</v>
      </c>
      <c r="H20" s="20">
        <f t="shared" si="2"/>
        <v>29.375</v>
      </c>
      <c r="I20" s="22">
        <v>71</v>
      </c>
      <c r="J20" s="28">
        <f t="shared" si="3"/>
        <v>3.4134615384615383</v>
      </c>
      <c r="K20" s="6">
        <v>18</v>
      </c>
      <c r="L20" s="31">
        <v>10</v>
      </c>
      <c r="M20" s="32">
        <f t="shared" si="4"/>
        <v>0.4807692307692308</v>
      </c>
      <c r="N20" s="6">
        <v>3</v>
      </c>
    </row>
    <row r="21" spans="1:14" ht="12.75">
      <c r="A21" s="4" t="s">
        <v>6</v>
      </c>
      <c r="B21" s="6">
        <v>240</v>
      </c>
      <c r="C21" s="13">
        <v>33</v>
      </c>
      <c r="D21" s="26">
        <f t="shared" si="0"/>
        <v>13.75</v>
      </c>
      <c r="E21" s="15">
        <v>121</v>
      </c>
      <c r="F21" s="16">
        <f t="shared" si="1"/>
        <v>50.416666666666664</v>
      </c>
      <c r="G21" s="19">
        <v>81</v>
      </c>
      <c r="H21" s="20">
        <f t="shared" si="2"/>
        <v>33.75</v>
      </c>
      <c r="I21" s="22">
        <v>3</v>
      </c>
      <c r="J21" s="28">
        <f t="shared" si="3"/>
        <v>1.25</v>
      </c>
      <c r="K21" s="6">
        <v>0</v>
      </c>
      <c r="L21" s="31">
        <v>2</v>
      </c>
      <c r="M21" s="32">
        <f t="shared" si="4"/>
        <v>0.8333333333333334</v>
      </c>
      <c r="N21" s="6">
        <v>0</v>
      </c>
    </row>
    <row r="22" spans="1:14" ht="12.75">
      <c r="A22" s="4" t="s">
        <v>7</v>
      </c>
      <c r="B22" s="6">
        <v>433</v>
      </c>
      <c r="C22" s="13">
        <v>357</v>
      </c>
      <c r="D22" s="26">
        <f t="shared" si="0"/>
        <v>82.44803695150115</v>
      </c>
      <c r="E22" s="15">
        <v>48</v>
      </c>
      <c r="F22" s="16">
        <f t="shared" si="1"/>
        <v>11.085450346420323</v>
      </c>
      <c r="G22" s="19">
        <v>25</v>
      </c>
      <c r="H22" s="20">
        <f t="shared" si="2"/>
        <v>5.773672055427252</v>
      </c>
      <c r="I22" s="22">
        <v>2</v>
      </c>
      <c r="J22" s="28">
        <f t="shared" si="3"/>
        <v>0.4618937644341801</v>
      </c>
      <c r="K22" s="6">
        <v>0</v>
      </c>
      <c r="L22" s="31">
        <v>1</v>
      </c>
      <c r="M22" s="32">
        <f t="shared" si="4"/>
        <v>0.23094688221709006</v>
      </c>
      <c r="N22" s="6">
        <v>1</v>
      </c>
    </row>
    <row r="23" spans="1:14" ht="12.75">
      <c r="A23" s="4" t="s">
        <v>10</v>
      </c>
      <c r="B23" s="6">
        <v>397</v>
      </c>
      <c r="C23" s="13">
        <v>83</v>
      </c>
      <c r="D23" s="26">
        <f t="shared" si="0"/>
        <v>20.906801007556677</v>
      </c>
      <c r="E23" s="15">
        <v>227</v>
      </c>
      <c r="F23" s="16">
        <f t="shared" si="1"/>
        <v>57.178841309823675</v>
      </c>
      <c r="G23" s="19">
        <v>59</v>
      </c>
      <c r="H23" s="20">
        <f t="shared" si="2"/>
        <v>14.861460957178842</v>
      </c>
      <c r="I23" s="22">
        <v>18</v>
      </c>
      <c r="J23" s="28">
        <f t="shared" si="3"/>
        <v>4.534005037783375</v>
      </c>
      <c r="K23" s="6">
        <v>10</v>
      </c>
      <c r="L23" s="31">
        <v>10</v>
      </c>
      <c r="M23" s="32">
        <f t="shared" si="4"/>
        <v>2.5188916876574305</v>
      </c>
      <c r="N23" s="6">
        <v>1</v>
      </c>
    </row>
    <row r="24" spans="1:14" ht="12.75">
      <c r="A24" s="10" t="s">
        <v>22</v>
      </c>
      <c r="B24" s="11">
        <f>SUM(B3:B23)</f>
        <v>5903</v>
      </c>
      <c r="C24" s="12">
        <f aca="true" t="shared" si="5" ref="C24:N24">SUM(C3:C23)</f>
        <v>1795</v>
      </c>
      <c r="D24" s="27">
        <f t="shared" si="0"/>
        <v>30.408266982890055</v>
      </c>
      <c r="E24" s="14">
        <f t="shared" si="5"/>
        <v>2415</v>
      </c>
      <c r="F24" s="17">
        <f t="shared" si="1"/>
        <v>40.91140098255124</v>
      </c>
      <c r="G24" s="18">
        <f t="shared" si="5"/>
        <v>1463</v>
      </c>
      <c r="H24" s="21">
        <f t="shared" si="2"/>
        <v>24.78400813145858</v>
      </c>
      <c r="I24" s="9">
        <f t="shared" si="5"/>
        <v>189</v>
      </c>
      <c r="J24" s="29">
        <f t="shared" si="3"/>
        <v>3.2017618160257495</v>
      </c>
      <c r="K24" s="11">
        <f>SUM(K3:K23)</f>
        <v>37</v>
      </c>
      <c r="L24" s="30">
        <f t="shared" si="5"/>
        <v>40</v>
      </c>
      <c r="M24" s="33">
        <f t="shared" si="4"/>
        <v>0.677621548365238</v>
      </c>
      <c r="N24" s="11">
        <f t="shared" si="5"/>
        <v>8</v>
      </c>
    </row>
  </sheetData>
  <mergeCells count="1">
    <mergeCell ref="A1:N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707-0185</cp:lastModifiedBy>
  <cp:lastPrinted>2017-04-19T04:53:02Z</cp:lastPrinted>
  <dcterms:created xsi:type="dcterms:W3CDTF">2017-04-19T04:53:40Z</dcterms:created>
  <dcterms:modified xsi:type="dcterms:W3CDTF">2017-04-20T12:34:26Z</dcterms:modified>
  <cp:category/>
  <cp:version/>
  <cp:contentType/>
  <cp:contentStatus/>
</cp:coreProperties>
</file>