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<sst xmlns="http://schemas.openxmlformats.org/spreadsheetml/2006/main" count="44" uniqueCount="35">
  <si>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Всего окончено дел</t>
  </si>
  <si>
    <t>Всего окончено в сроки до 3-х дней</t>
  </si>
  <si>
    <t>Всего окончено в сроки от 3-х дней до 1-го месяца</t>
  </si>
  <si>
    <t>Всего окончено в сроки от 1-го до 2-х месяцев</t>
  </si>
  <si>
    <t>Аккольский райсуд</t>
  </si>
  <si>
    <t>Аршалынский райсуд</t>
  </si>
  <si>
    <t>Астраханский райсуд</t>
  </si>
  <si>
    <t>Атбасарский райсуд</t>
  </si>
  <si>
    <t>Буландынский райсуд</t>
  </si>
  <si>
    <t>Егиндыкольский райсуд</t>
  </si>
  <si>
    <t>Енбекшильдерский райсуд</t>
  </si>
  <si>
    <t>Ерейментауский райсуд</t>
  </si>
  <si>
    <t>Есильский райсуд</t>
  </si>
  <si>
    <t>Жаксынский райсуд</t>
  </si>
  <si>
    <t>Жаркаинский райсуд</t>
  </si>
  <si>
    <t>Зерендинский райсуд</t>
  </si>
  <si>
    <t>Коргалжынский райсуд</t>
  </si>
  <si>
    <t>Сандыктауский райсуд</t>
  </si>
  <si>
    <t>СМС по делам несов-летних</t>
  </si>
  <si>
    <t>СМЭС Акмолинской обл.</t>
  </si>
  <si>
    <t>Степногорский горсуд</t>
  </si>
  <si>
    <t>Суд г. Кокшетау</t>
  </si>
  <si>
    <t>Целиноградский райсуд</t>
  </si>
  <si>
    <t>Шортандинский райсуд</t>
  </si>
  <si>
    <t>Щучинский райсуд</t>
  </si>
  <si>
    <t>ИТОГО</t>
  </si>
  <si>
    <t xml:space="preserve">% от количества оконченных дел </t>
  </si>
  <si>
    <t>Всего окончено от 2-х до 3-х месяцев</t>
  </si>
  <si>
    <t>из них расторжение брака</t>
  </si>
  <si>
    <t>из них банкротство</t>
  </si>
  <si>
    <t>Всего окончено от 3-х до 6 месяцев</t>
  </si>
  <si>
    <t>Всего окончено от 6-ти до 12 месяцев</t>
  </si>
  <si>
    <t>Всего окончено свыше 12-ти месяцев</t>
  </si>
  <si>
    <t>Суд</t>
  </si>
  <si>
    <t>Данные районных и приравненных к ним судов Акмолинской области о продолжительности рассмотрения гражданских дел за 6 месяцев 2017 года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</si>
</sst>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0.0000"/>
  </numFmts>
  <fonts count="4">
    <font>
      <sz val="10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164" fontId="3" fillId="5" borderId="1" xfId="0" applyNumberFormat="1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164" fontId="3" fillId="6" borderId="1" xfId="0" applyNumberFormat="1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top" wrapText="1"/>
    </xf>
    <xf numFmtId="2" fontId="3" fillId="7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8" borderId="1" xfId="0" applyFont="1" applyFill="1" applyBorder="1" applyAlignment="1">
      <alignment horizontal="center" vertical="top" wrapText="1"/>
    </xf>
    <xf numFmtId="2" fontId="3" fillId="8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164" fontId="2" fillId="5" borderId="1" xfId="0" applyNumberFormat="1" applyFont="1" applyFill="1" applyBorder="1" applyAlignment="1">
      <alignment horizontal="center" vertical="top" wrapText="1"/>
    </xf>
    <xf numFmtId="164" fontId="2" fillId="6" borderId="1" xfId="0" applyNumberFormat="1" applyFont="1" applyFill="1" applyBorder="1" applyAlignment="1">
      <alignment horizontal="center" vertical="top" wrapText="1"/>
    </xf>
    <xf numFmtId="2" fontId="2" fillId="7" borderId="1" xfId="0" applyNumberFormat="1" applyFont="1" applyFill="1" applyBorder="1" applyAlignment="1">
      <alignment horizontal="center" vertical="top" wrapText="1"/>
    </xf>
    <xf numFmtId="2" fontId="2" fillId="8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workbookViewId="0" topLeftCell="A1">
      <selection activeCell="Z14" sqref="Z14"/>
    </sheetView>
  </sheetViews>
  <sheetFormatPr defaultColWidth="9.00390625" defaultRowHeight="12.75"/>
  <cols>
    <col min="1" max="1" width="33.75390625" style="17" customWidth="1"/>
    <col min="2" max="2" width="12.00390625" style="33" customWidth="1"/>
    <col min="3" max="4" width="13.25390625" style="33" customWidth="1"/>
    <col min="5" max="5" width="14.25390625" style="33" customWidth="1"/>
    <col min="6" max="6" width="13.25390625" style="33" customWidth="1"/>
    <col min="7" max="7" width="13.875" style="33" customWidth="1"/>
    <col min="8" max="8" width="13.25390625" style="33" customWidth="1"/>
    <col min="9" max="9" width="12.625" style="33" customWidth="1"/>
    <col min="10" max="10" width="13.25390625" style="33" customWidth="1"/>
    <col min="11" max="11" width="13.625" style="33" customWidth="1"/>
    <col min="12" max="12" width="12.875" style="33" customWidth="1"/>
    <col min="13" max="13" width="11.375" style="33" customWidth="1"/>
    <col min="14" max="14" width="13.875" style="33" customWidth="1"/>
    <col min="15" max="15" width="14.125" style="33" customWidth="1"/>
    <col min="16" max="16" width="11.875" style="33" customWidth="1"/>
    <col min="17" max="17" width="13.00390625" style="33" customWidth="1"/>
    <col min="18" max="18" width="13.625" style="33" customWidth="1"/>
    <col min="19" max="19" width="13.125" style="33" customWidth="1"/>
    <col min="20" max="20" width="12.375" style="32" customWidth="1"/>
    <col min="21" max="21" width="14.00390625" style="33" customWidth="1"/>
    <col min="22" max="16384" width="9.125" style="17" customWidth="1"/>
  </cols>
  <sheetData>
    <row r="1" spans="1:17" ht="36" customHeight="1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21" ht="63.75">
      <c r="A2" s="16" t="s">
        <v>33</v>
      </c>
      <c r="B2" s="1" t="s">
        <v>0</v>
      </c>
      <c r="C2" s="2" t="s">
        <v>1</v>
      </c>
      <c r="D2" s="3" t="s">
        <v>26</v>
      </c>
      <c r="E2" s="4" t="s">
        <v>2</v>
      </c>
      <c r="F2" s="5" t="s">
        <v>26</v>
      </c>
      <c r="G2" s="6" t="s">
        <v>3</v>
      </c>
      <c r="H2" s="7" t="s">
        <v>26</v>
      </c>
      <c r="I2" s="8" t="s">
        <v>27</v>
      </c>
      <c r="J2" s="9" t="s">
        <v>26</v>
      </c>
      <c r="K2" s="10" t="s">
        <v>28</v>
      </c>
      <c r="L2" s="10" t="s">
        <v>29</v>
      </c>
      <c r="M2" s="11" t="s">
        <v>30</v>
      </c>
      <c r="N2" s="12" t="s">
        <v>26</v>
      </c>
      <c r="O2" s="10" t="s">
        <v>28</v>
      </c>
      <c r="P2" s="13" t="s">
        <v>31</v>
      </c>
      <c r="Q2" s="14" t="s">
        <v>26</v>
      </c>
      <c r="R2" s="10" t="s">
        <v>28</v>
      </c>
      <c r="S2" s="15" t="s">
        <v>32</v>
      </c>
      <c r="T2" s="15" t="s">
        <v>26</v>
      </c>
      <c r="U2" s="10" t="s">
        <v>28</v>
      </c>
    </row>
    <row r="3" spans="1:21" ht="12.75">
      <c r="A3" s="18" t="s">
        <v>4</v>
      </c>
      <c r="B3" s="19">
        <v>215</v>
      </c>
      <c r="C3" s="20">
        <v>46</v>
      </c>
      <c r="D3" s="21">
        <f aca="true" t="shared" si="0" ref="D3:D24">C3*100/B3</f>
        <v>21.3953488372093</v>
      </c>
      <c r="E3" s="22">
        <v>134</v>
      </c>
      <c r="F3" s="23">
        <f>E3*100/B3</f>
        <v>62.325581395348834</v>
      </c>
      <c r="G3" s="24">
        <v>27</v>
      </c>
      <c r="H3" s="25">
        <f aca="true" t="shared" si="1" ref="H3:H24">G3*100/B3</f>
        <v>12.55813953488372</v>
      </c>
      <c r="I3" s="26">
        <v>6</v>
      </c>
      <c r="J3" s="27">
        <f aca="true" t="shared" si="2" ref="J3:J24">I3*100/B3</f>
        <v>2.7906976744186047</v>
      </c>
      <c r="K3" s="19">
        <v>1</v>
      </c>
      <c r="L3" s="19">
        <v>0</v>
      </c>
      <c r="M3" s="28">
        <v>2</v>
      </c>
      <c r="N3" s="29">
        <f>M3*100/B3</f>
        <v>0.9302325581395349</v>
      </c>
      <c r="O3" s="19">
        <v>0</v>
      </c>
      <c r="P3" s="30">
        <v>0</v>
      </c>
      <c r="Q3" s="31">
        <f>P3*100/B3</f>
        <v>0</v>
      </c>
      <c r="R3" s="19">
        <v>0</v>
      </c>
      <c r="S3" s="35">
        <v>0</v>
      </c>
      <c r="T3" s="36">
        <f>S3*100/B3</f>
        <v>0</v>
      </c>
      <c r="U3" s="19">
        <v>0</v>
      </c>
    </row>
    <row r="4" spans="1:21" ht="12.75">
      <c r="A4" s="18" t="s">
        <v>5</v>
      </c>
      <c r="B4" s="19">
        <v>251</v>
      </c>
      <c r="C4" s="20">
        <v>29</v>
      </c>
      <c r="D4" s="21">
        <f t="shared" si="0"/>
        <v>11.55378486055777</v>
      </c>
      <c r="E4" s="22">
        <v>147</v>
      </c>
      <c r="F4" s="23">
        <f aca="true" t="shared" si="3" ref="F4:F24">E4*100/B4</f>
        <v>58.56573705179283</v>
      </c>
      <c r="G4" s="24">
        <v>69</v>
      </c>
      <c r="H4" s="25">
        <f t="shared" si="1"/>
        <v>27.49003984063745</v>
      </c>
      <c r="I4" s="26">
        <v>3</v>
      </c>
      <c r="J4" s="27">
        <f t="shared" si="2"/>
        <v>1.1952191235059761</v>
      </c>
      <c r="K4" s="19">
        <v>1</v>
      </c>
      <c r="L4" s="19">
        <v>0</v>
      </c>
      <c r="M4" s="28">
        <v>0</v>
      </c>
      <c r="N4" s="29">
        <f>M4*100/B4</f>
        <v>0</v>
      </c>
      <c r="O4" s="19">
        <v>0</v>
      </c>
      <c r="P4" s="30">
        <v>2</v>
      </c>
      <c r="Q4" s="31">
        <f>P4*100/B4</f>
        <v>0.796812749003984</v>
      </c>
      <c r="R4" s="19">
        <v>1</v>
      </c>
      <c r="S4" s="35">
        <v>1</v>
      </c>
      <c r="T4" s="36">
        <f>S4*100/B4</f>
        <v>0.398406374501992</v>
      </c>
      <c r="U4" s="19">
        <v>1</v>
      </c>
    </row>
    <row r="5" spans="1:21" ht="12.75">
      <c r="A5" s="18" t="s">
        <v>6</v>
      </c>
      <c r="B5" s="19">
        <v>150</v>
      </c>
      <c r="C5" s="20">
        <v>37</v>
      </c>
      <c r="D5" s="21">
        <f t="shared" si="0"/>
        <v>24.666666666666668</v>
      </c>
      <c r="E5" s="22">
        <v>77</v>
      </c>
      <c r="F5" s="23">
        <f t="shared" si="3"/>
        <v>51.333333333333336</v>
      </c>
      <c r="G5" s="24">
        <v>34</v>
      </c>
      <c r="H5" s="25">
        <f t="shared" si="1"/>
        <v>22.666666666666668</v>
      </c>
      <c r="I5" s="26">
        <v>2</v>
      </c>
      <c r="J5" s="27">
        <f t="shared" si="2"/>
        <v>1.3333333333333333</v>
      </c>
      <c r="K5" s="19">
        <v>0</v>
      </c>
      <c r="L5" s="19">
        <v>0</v>
      </c>
      <c r="M5" s="28">
        <v>0</v>
      </c>
      <c r="N5" s="29">
        <f>M5*100/B5</f>
        <v>0</v>
      </c>
      <c r="O5" s="19">
        <v>0</v>
      </c>
      <c r="P5" s="30">
        <v>0</v>
      </c>
      <c r="Q5" s="31">
        <f>P5*100/B5</f>
        <v>0</v>
      </c>
      <c r="R5" s="19">
        <v>0</v>
      </c>
      <c r="S5" s="35">
        <v>0</v>
      </c>
      <c r="T5" s="36">
        <f>S5*100/B5</f>
        <v>0</v>
      </c>
      <c r="U5" s="19">
        <v>0</v>
      </c>
    </row>
    <row r="6" spans="1:21" ht="12.75">
      <c r="A6" s="18" t="s">
        <v>7</v>
      </c>
      <c r="B6" s="19">
        <v>635</v>
      </c>
      <c r="C6" s="20">
        <v>232</v>
      </c>
      <c r="D6" s="21">
        <f t="shared" si="0"/>
        <v>36.53543307086614</v>
      </c>
      <c r="E6" s="22">
        <v>294</v>
      </c>
      <c r="F6" s="23">
        <f t="shared" si="3"/>
        <v>46.2992125984252</v>
      </c>
      <c r="G6" s="24">
        <v>101</v>
      </c>
      <c r="H6" s="25">
        <f t="shared" si="1"/>
        <v>15.905511811023622</v>
      </c>
      <c r="I6" s="26">
        <v>5</v>
      </c>
      <c r="J6" s="27">
        <f t="shared" si="2"/>
        <v>0.7874015748031497</v>
      </c>
      <c r="K6" s="19">
        <v>3</v>
      </c>
      <c r="L6" s="19">
        <v>0</v>
      </c>
      <c r="M6" s="28">
        <v>3</v>
      </c>
      <c r="N6" s="29">
        <f>M6*100/B6</f>
        <v>0.47244094488188976</v>
      </c>
      <c r="O6" s="19">
        <v>0</v>
      </c>
      <c r="P6" s="30">
        <v>0</v>
      </c>
      <c r="Q6" s="31">
        <f>P6*100/B6</f>
        <v>0</v>
      </c>
      <c r="R6" s="19">
        <v>0</v>
      </c>
      <c r="S6" s="35">
        <v>0</v>
      </c>
      <c r="T6" s="36">
        <f>S6*100/B6</f>
        <v>0</v>
      </c>
      <c r="U6" s="19">
        <v>0</v>
      </c>
    </row>
    <row r="7" spans="1:21" ht="12.75">
      <c r="A7" s="18" t="s">
        <v>8</v>
      </c>
      <c r="B7" s="19">
        <v>410</v>
      </c>
      <c r="C7" s="20">
        <v>47</v>
      </c>
      <c r="D7" s="21">
        <f t="shared" si="0"/>
        <v>11.463414634146341</v>
      </c>
      <c r="E7" s="22">
        <v>313</v>
      </c>
      <c r="F7" s="23">
        <f t="shared" si="3"/>
        <v>76.34146341463415</v>
      </c>
      <c r="G7" s="24">
        <v>50</v>
      </c>
      <c r="H7" s="25">
        <f t="shared" si="1"/>
        <v>12.195121951219512</v>
      </c>
      <c r="I7" s="26">
        <v>0</v>
      </c>
      <c r="J7" s="27">
        <f t="shared" si="2"/>
        <v>0</v>
      </c>
      <c r="K7" s="19">
        <v>0</v>
      </c>
      <c r="L7" s="19">
        <v>0</v>
      </c>
      <c r="M7" s="28">
        <v>0</v>
      </c>
      <c r="N7" s="29">
        <f>M7*100/B7</f>
        <v>0</v>
      </c>
      <c r="O7" s="19">
        <v>0</v>
      </c>
      <c r="P7" s="30">
        <v>0</v>
      </c>
      <c r="Q7" s="31">
        <f>P7*100/B7</f>
        <v>0</v>
      </c>
      <c r="R7" s="19">
        <v>0</v>
      </c>
      <c r="S7" s="35">
        <v>0</v>
      </c>
      <c r="T7" s="36">
        <f>S7*100/B7</f>
        <v>0</v>
      </c>
      <c r="U7" s="19">
        <v>0</v>
      </c>
    </row>
    <row r="8" spans="1:21" ht="12.75">
      <c r="A8" s="18" t="s">
        <v>9</v>
      </c>
      <c r="B8" s="19">
        <v>58</v>
      </c>
      <c r="C8" s="20">
        <v>19</v>
      </c>
      <c r="D8" s="21">
        <f t="shared" si="0"/>
        <v>32.758620689655174</v>
      </c>
      <c r="E8" s="22">
        <v>32</v>
      </c>
      <c r="F8" s="23">
        <f t="shared" si="3"/>
        <v>55.172413793103445</v>
      </c>
      <c r="G8" s="24">
        <v>6</v>
      </c>
      <c r="H8" s="25">
        <f t="shared" si="1"/>
        <v>10.344827586206897</v>
      </c>
      <c r="I8" s="26">
        <v>1</v>
      </c>
      <c r="J8" s="27">
        <f t="shared" si="2"/>
        <v>1.7241379310344827</v>
      </c>
      <c r="K8" s="19">
        <v>1</v>
      </c>
      <c r="L8" s="19">
        <v>0</v>
      </c>
      <c r="M8" s="28">
        <v>0</v>
      </c>
      <c r="N8" s="29">
        <f>M8*100/B8</f>
        <v>0</v>
      </c>
      <c r="O8" s="19">
        <v>0</v>
      </c>
      <c r="P8" s="30">
        <v>0</v>
      </c>
      <c r="Q8" s="31">
        <f>P8*100/B8</f>
        <v>0</v>
      </c>
      <c r="R8" s="19">
        <v>0</v>
      </c>
      <c r="S8" s="35">
        <v>0</v>
      </c>
      <c r="T8" s="36">
        <f>S8*100/B8</f>
        <v>0</v>
      </c>
      <c r="U8" s="19">
        <v>0</v>
      </c>
    </row>
    <row r="9" spans="1:21" ht="12.75">
      <c r="A9" s="18" t="s">
        <v>10</v>
      </c>
      <c r="B9" s="19">
        <v>180</v>
      </c>
      <c r="C9" s="20">
        <v>44</v>
      </c>
      <c r="D9" s="21">
        <f t="shared" si="0"/>
        <v>24.444444444444443</v>
      </c>
      <c r="E9" s="22">
        <v>112</v>
      </c>
      <c r="F9" s="23">
        <f t="shared" si="3"/>
        <v>62.22222222222222</v>
      </c>
      <c r="G9" s="24">
        <v>22</v>
      </c>
      <c r="H9" s="25">
        <f t="shared" si="1"/>
        <v>12.222222222222221</v>
      </c>
      <c r="I9" s="26">
        <v>2</v>
      </c>
      <c r="J9" s="27">
        <f t="shared" si="2"/>
        <v>1.1111111111111112</v>
      </c>
      <c r="K9" s="19">
        <v>1</v>
      </c>
      <c r="L9" s="19">
        <v>0</v>
      </c>
      <c r="M9" s="28">
        <v>0</v>
      </c>
      <c r="N9" s="29">
        <f>M9*100/B9</f>
        <v>0</v>
      </c>
      <c r="O9" s="19">
        <v>0</v>
      </c>
      <c r="P9" s="30">
        <v>0</v>
      </c>
      <c r="Q9" s="31">
        <f>P9*100/B9</f>
        <v>0</v>
      </c>
      <c r="R9" s="19">
        <v>0</v>
      </c>
      <c r="S9" s="35">
        <v>0</v>
      </c>
      <c r="T9" s="36">
        <f>S9*100/B9</f>
        <v>0</v>
      </c>
      <c r="U9" s="19">
        <v>0</v>
      </c>
    </row>
    <row r="10" spans="1:21" ht="12.75">
      <c r="A10" s="18" t="s">
        <v>11</v>
      </c>
      <c r="B10" s="19">
        <v>498</v>
      </c>
      <c r="C10" s="20">
        <v>233</v>
      </c>
      <c r="D10" s="21">
        <f t="shared" si="0"/>
        <v>46.78714859437751</v>
      </c>
      <c r="E10" s="22">
        <v>189</v>
      </c>
      <c r="F10" s="23">
        <f t="shared" si="3"/>
        <v>37.95180722891566</v>
      </c>
      <c r="G10" s="24">
        <v>62</v>
      </c>
      <c r="H10" s="25">
        <f t="shared" si="1"/>
        <v>12.449799196787149</v>
      </c>
      <c r="I10" s="26">
        <v>12</v>
      </c>
      <c r="J10" s="27">
        <f t="shared" si="2"/>
        <v>2.4096385542168677</v>
      </c>
      <c r="K10" s="19">
        <v>2</v>
      </c>
      <c r="L10" s="19">
        <v>0</v>
      </c>
      <c r="M10" s="28">
        <v>2</v>
      </c>
      <c r="N10" s="29">
        <f>M10*100/B10</f>
        <v>0.40160642570281124</v>
      </c>
      <c r="O10" s="19">
        <v>1</v>
      </c>
      <c r="P10" s="30">
        <v>0</v>
      </c>
      <c r="Q10" s="31">
        <f>P10*100/B10</f>
        <v>0</v>
      </c>
      <c r="R10" s="19">
        <v>0</v>
      </c>
      <c r="S10" s="35">
        <v>0</v>
      </c>
      <c r="T10" s="36">
        <f>S10*100/B10</f>
        <v>0</v>
      </c>
      <c r="U10" s="19">
        <v>0</v>
      </c>
    </row>
    <row r="11" spans="1:21" ht="12.75">
      <c r="A11" s="18" t="s">
        <v>12</v>
      </c>
      <c r="B11" s="19">
        <v>361</v>
      </c>
      <c r="C11" s="20">
        <v>64</v>
      </c>
      <c r="D11" s="21">
        <f t="shared" si="0"/>
        <v>17.72853185595568</v>
      </c>
      <c r="E11" s="22">
        <v>259</v>
      </c>
      <c r="F11" s="23">
        <f t="shared" si="3"/>
        <v>71.74515235457064</v>
      </c>
      <c r="G11" s="24">
        <v>36</v>
      </c>
      <c r="H11" s="25">
        <f t="shared" si="1"/>
        <v>9.97229916897507</v>
      </c>
      <c r="I11" s="26">
        <v>1</v>
      </c>
      <c r="J11" s="27">
        <f t="shared" si="2"/>
        <v>0.2770083102493075</v>
      </c>
      <c r="K11" s="19">
        <v>0</v>
      </c>
      <c r="L11" s="19">
        <v>0</v>
      </c>
      <c r="M11" s="28">
        <v>1</v>
      </c>
      <c r="N11" s="29">
        <f>M11*100/B11</f>
        <v>0.2770083102493075</v>
      </c>
      <c r="O11" s="19">
        <v>0</v>
      </c>
      <c r="P11" s="30">
        <v>0</v>
      </c>
      <c r="Q11" s="31">
        <f>P11*100/B11</f>
        <v>0</v>
      </c>
      <c r="R11" s="19">
        <v>0</v>
      </c>
      <c r="S11" s="35">
        <v>0</v>
      </c>
      <c r="T11" s="36">
        <f>S11*100/B11</f>
        <v>0</v>
      </c>
      <c r="U11" s="19">
        <v>0</v>
      </c>
    </row>
    <row r="12" spans="1:21" ht="12.75">
      <c r="A12" s="18" t="s">
        <v>13</v>
      </c>
      <c r="B12" s="19">
        <v>94</v>
      </c>
      <c r="C12" s="20">
        <v>35</v>
      </c>
      <c r="D12" s="21">
        <f t="shared" si="0"/>
        <v>37.234042553191486</v>
      </c>
      <c r="E12" s="22">
        <v>36</v>
      </c>
      <c r="F12" s="23">
        <f t="shared" si="3"/>
        <v>38.297872340425535</v>
      </c>
      <c r="G12" s="24">
        <v>20</v>
      </c>
      <c r="H12" s="25">
        <f t="shared" si="1"/>
        <v>21.27659574468085</v>
      </c>
      <c r="I12" s="26">
        <v>3</v>
      </c>
      <c r="J12" s="27">
        <f t="shared" si="2"/>
        <v>3.1914893617021276</v>
      </c>
      <c r="K12" s="19">
        <v>2</v>
      </c>
      <c r="L12" s="19">
        <v>0</v>
      </c>
      <c r="M12" s="28">
        <v>0</v>
      </c>
      <c r="N12" s="29">
        <f>M12*100/B12</f>
        <v>0</v>
      </c>
      <c r="O12" s="19">
        <v>0</v>
      </c>
      <c r="P12" s="30">
        <v>0</v>
      </c>
      <c r="Q12" s="31">
        <f>P12*100/B12</f>
        <v>0</v>
      </c>
      <c r="R12" s="19">
        <v>0</v>
      </c>
      <c r="S12" s="35">
        <v>0</v>
      </c>
      <c r="T12" s="36">
        <f>S12*100/B12</f>
        <v>0</v>
      </c>
      <c r="U12" s="19">
        <v>0</v>
      </c>
    </row>
    <row r="13" spans="1:21" ht="12.75">
      <c r="A13" s="18" t="s">
        <v>14</v>
      </c>
      <c r="B13" s="19">
        <v>131</v>
      </c>
      <c r="C13" s="20">
        <v>32</v>
      </c>
      <c r="D13" s="21">
        <f t="shared" si="0"/>
        <v>24.427480916030536</v>
      </c>
      <c r="E13" s="22">
        <v>77</v>
      </c>
      <c r="F13" s="23">
        <f t="shared" si="3"/>
        <v>58.778625954198475</v>
      </c>
      <c r="G13" s="24">
        <v>20</v>
      </c>
      <c r="H13" s="25">
        <f t="shared" si="1"/>
        <v>15.267175572519085</v>
      </c>
      <c r="I13" s="26">
        <v>1</v>
      </c>
      <c r="J13" s="27">
        <f t="shared" si="2"/>
        <v>0.7633587786259542</v>
      </c>
      <c r="K13" s="19">
        <v>0</v>
      </c>
      <c r="L13" s="19">
        <v>0</v>
      </c>
      <c r="M13" s="28">
        <v>0</v>
      </c>
      <c r="N13" s="29">
        <f>M13*100/B13</f>
        <v>0</v>
      </c>
      <c r="O13" s="19">
        <v>0</v>
      </c>
      <c r="P13" s="30">
        <v>1</v>
      </c>
      <c r="Q13" s="31">
        <f>P13*100/B13</f>
        <v>0.7633587786259542</v>
      </c>
      <c r="R13" s="19">
        <v>1</v>
      </c>
      <c r="S13" s="35">
        <v>0</v>
      </c>
      <c r="T13" s="36">
        <f>S13*100/B13</f>
        <v>0</v>
      </c>
      <c r="U13" s="19">
        <v>0</v>
      </c>
    </row>
    <row r="14" spans="1:21" ht="12.75">
      <c r="A14" s="18" t="s">
        <v>15</v>
      </c>
      <c r="B14" s="19">
        <v>354</v>
      </c>
      <c r="C14" s="20">
        <v>121</v>
      </c>
      <c r="D14" s="21">
        <f t="shared" si="0"/>
        <v>34.18079096045198</v>
      </c>
      <c r="E14" s="22">
        <v>184</v>
      </c>
      <c r="F14" s="23">
        <f t="shared" si="3"/>
        <v>51.9774011299435</v>
      </c>
      <c r="G14" s="24">
        <v>43</v>
      </c>
      <c r="H14" s="25">
        <f t="shared" si="1"/>
        <v>12.146892655367232</v>
      </c>
      <c r="I14" s="26">
        <v>4</v>
      </c>
      <c r="J14" s="27">
        <f t="shared" si="2"/>
        <v>1.1299435028248588</v>
      </c>
      <c r="K14" s="19">
        <v>2</v>
      </c>
      <c r="L14" s="19">
        <v>0</v>
      </c>
      <c r="M14" s="28">
        <v>2</v>
      </c>
      <c r="N14" s="29">
        <f>M14*100/B14</f>
        <v>0.5649717514124294</v>
      </c>
      <c r="O14" s="19">
        <v>1</v>
      </c>
      <c r="P14" s="30">
        <v>0</v>
      </c>
      <c r="Q14" s="31">
        <f>P14*100/B14</f>
        <v>0</v>
      </c>
      <c r="R14" s="19">
        <v>0</v>
      </c>
      <c r="S14" s="35">
        <v>0</v>
      </c>
      <c r="T14" s="36">
        <f>S14*100/B14</f>
        <v>0</v>
      </c>
      <c r="U14" s="19">
        <v>0</v>
      </c>
    </row>
    <row r="15" spans="1:21" ht="12.75">
      <c r="A15" s="18" t="s">
        <v>16</v>
      </c>
      <c r="B15" s="19">
        <v>65</v>
      </c>
      <c r="C15" s="20">
        <v>16</v>
      </c>
      <c r="D15" s="21">
        <f t="shared" si="0"/>
        <v>24.615384615384617</v>
      </c>
      <c r="E15" s="22">
        <v>46</v>
      </c>
      <c r="F15" s="23">
        <f t="shared" si="3"/>
        <v>70.76923076923077</v>
      </c>
      <c r="G15" s="24">
        <v>3</v>
      </c>
      <c r="H15" s="25">
        <f t="shared" si="1"/>
        <v>4.615384615384615</v>
      </c>
      <c r="I15" s="26">
        <v>0</v>
      </c>
      <c r="J15" s="27">
        <f t="shared" si="2"/>
        <v>0</v>
      </c>
      <c r="K15" s="19">
        <v>0</v>
      </c>
      <c r="L15" s="19">
        <v>0</v>
      </c>
      <c r="M15" s="28">
        <v>0</v>
      </c>
      <c r="N15" s="29">
        <f>M15*100/B15</f>
        <v>0</v>
      </c>
      <c r="O15" s="19">
        <v>0</v>
      </c>
      <c r="P15" s="30">
        <v>0</v>
      </c>
      <c r="Q15" s="31">
        <f>P15*100/B15</f>
        <v>0</v>
      </c>
      <c r="R15" s="19">
        <v>0</v>
      </c>
      <c r="S15" s="35">
        <v>0</v>
      </c>
      <c r="T15" s="36">
        <f>S15*100/B15</f>
        <v>0</v>
      </c>
      <c r="U15" s="19">
        <v>0</v>
      </c>
    </row>
    <row r="16" spans="1:21" ht="12.75">
      <c r="A16" s="18" t="s">
        <v>17</v>
      </c>
      <c r="B16" s="19">
        <v>248</v>
      </c>
      <c r="C16" s="20">
        <v>116</v>
      </c>
      <c r="D16" s="21">
        <f t="shared" si="0"/>
        <v>46.774193548387096</v>
      </c>
      <c r="E16" s="22">
        <v>95</v>
      </c>
      <c r="F16" s="23">
        <f t="shared" si="3"/>
        <v>38.306451612903224</v>
      </c>
      <c r="G16" s="24">
        <v>25</v>
      </c>
      <c r="H16" s="25">
        <f t="shared" si="1"/>
        <v>10.080645161290322</v>
      </c>
      <c r="I16" s="26">
        <v>7</v>
      </c>
      <c r="J16" s="27">
        <f t="shared" si="2"/>
        <v>2.8225806451612905</v>
      </c>
      <c r="K16" s="19">
        <v>1</v>
      </c>
      <c r="L16" s="19">
        <v>0</v>
      </c>
      <c r="M16" s="28">
        <v>4</v>
      </c>
      <c r="N16" s="29">
        <f>M16*100/B16</f>
        <v>1.6129032258064515</v>
      </c>
      <c r="O16" s="19">
        <v>3</v>
      </c>
      <c r="P16" s="30">
        <v>1</v>
      </c>
      <c r="Q16" s="31">
        <f>P16*100/B16</f>
        <v>0.4032258064516129</v>
      </c>
      <c r="R16" s="19">
        <v>1</v>
      </c>
      <c r="S16" s="35">
        <v>0</v>
      </c>
      <c r="T16" s="36">
        <f>S16*100/B16</f>
        <v>0</v>
      </c>
      <c r="U16" s="19">
        <v>0</v>
      </c>
    </row>
    <row r="17" spans="1:21" ht="12.75">
      <c r="A17" s="18" t="s">
        <v>18</v>
      </c>
      <c r="B17" s="19">
        <v>205</v>
      </c>
      <c r="C17" s="20">
        <v>77</v>
      </c>
      <c r="D17" s="21">
        <f t="shared" si="0"/>
        <v>37.5609756097561</v>
      </c>
      <c r="E17" s="22">
        <v>111</v>
      </c>
      <c r="F17" s="23">
        <f t="shared" si="3"/>
        <v>54.146341463414636</v>
      </c>
      <c r="G17" s="24">
        <v>17</v>
      </c>
      <c r="H17" s="25">
        <f t="shared" si="1"/>
        <v>8.292682926829269</v>
      </c>
      <c r="I17" s="26">
        <v>0</v>
      </c>
      <c r="J17" s="27">
        <f t="shared" si="2"/>
        <v>0</v>
      </c>
      <c r="K17" s="19">
        <v>0</v>
      </c>
      <c r="L17" s="19">
        <v>0</v>
      </c>
      <c r="M17" s="28">
        <v>0</v>
      </c>
      <c r="N17" s="29">
        <f>M17*100/B17</f>
        <v>0</v>
      </c>
      <c r="O17" s="19">
        <v>0</v>
      </c>
      <c r="P17" s="30">
        <v>0</v>
      </c>
      <c r="Q17" s="31">
        <f>P17*100/B17</f>
        <v>0</v>
      </c>
      <c r="R17" s="19">
        <v>0</v>
      </c>
      <c r="S17" s="35">
        <v>0</v>
      </c>
      <c r="T17" s="36">
        <f>S17*100/B17</f>
        <v>0</v>
      </c>
      <c r="U17" s="19">
        <v>0</v>
      </c>
    </row>
    <row r="18" spans="1:21" ht="12.75">
      <c r="A18" s="18" t="s">
        <v>19</v>
      </c>
      <c r="B18" s="19">
        <v>1673</v>
      </c>
      <c r="C18" s="20">
        <v>61</v>
      </c>
      <c r="D18" s="21">
        <f t="shared" si="0"/>
        <v>3.646144650328751</v>
      </c>
      <c r="E18" s="22">
        <v>982</v>
      </c>
      <c r="F18" s="23">
        <f t="shared" si="3"/>
        <v>58.69695158398087</v>
      </c>
      <c r="G18" s="24">
        <v>553</v>
      </c>
      <c r="H18" s="25">
        <f t="shared" si="1"/>
        <v>33.05439330543933</v>
      </c>
      <c r="I18" s="26">
        <v>67</v>
      </c>
      <c r="J18" s="27">
        <f t="shared" si="2"/>
        <v>4.0047818290496116</v>
      </c>
      <c r="K18" s="19">
        <v>0</v>
      </c>
      <c r="L18" s="19">
        <v>6</v>
      </c>
      <c r="M18" s="28">
        <v>10</v>
      </c>
      <c r="N18" s="29">
        <f>M18*100/B18</f>
        <v>0.5977286312014346</v>
      </c>
      <c r="O18" s="19">
        <v>0</v>
      </c>
      <c r="P18" s="30">
        <v>0</v>
      </c>
      <c r="Q18" s="31">
        <f>P18*100/B18</f>
        <v>0</v>
      </c>
      <c r="R18" s="19">
        <v>0</v>
      </c>
      <c r="S18" s="35">
        <v>0</v>
      </c>
      <c r="T18" s="36">
        <f>S18*100/B18</f>
        <v>0</v>
      </c>
      <c r="U18" s="19">
        <v>0</v>
      </c>
    </row>
    <row r="19" spans="1:21" ht="12.75">
      <c r="A19" s="18" t="s">
        <v>20</v>
      </c>
      <c r="B19" s="19">
        <v>1063</v>
      </c>
      <c r="C19" s="20">
        <v>302</v>
      </c>
      <c r="D19" s="21">
        <f t="shared" si="0"/>
        <v>28.410159924741297</v>
      </c>
      <c r="E19" s="22">
        <v>347</v>
      </c>
      <c r="F19" s="23">
        <f t="shared" si="3"/>
        <v>32.64346190028222</v>
      </c>
      <c r="G19" s="24">
        <v>353</v>
      </c>
      <c r="H19" s="25">
        <f t="shared" si="1"/>
        <v>33.20790216368768</v>
      </c>
      <c r="I19" s="26">
        <v>51</v>
      </c>
      <c r="J19" s="27">
        <f t="shared" si="2"/>
        <v>4.797742238946378</v>
      </c>
      <c r="K19" s="19">
        <v>3</v>
      </c>
      <c r="L19" s="19">
        <v>0</v>
      </c>
      <c r="M19" s="28">
        <v>9</v>
      </c>
      <c r="N19" s="29">
        <f>M19*100/B19</f>
        <v>0.8466603951081844</v>
      </c>
      <c r="O19" s="19">
        <v>2</v>
      </c>
      <c r="P19" s="30">
        <v>0</v>
      </c>
      <c r="Q19" s="31">
        <f>P19*100/B19</f>
        <v>0</v>
      </c>
      <c r="R19" s="19">
        <v>0</v>
      </c>
      <c r="S19" s="35">
        <v>1</v>
      </c>
      <c r="T19" s="36">
        <f>S19*100/B19</f>
        <v>0.09407337723424271</v>
      </c>
      <c r="U19" s="19">
        <v>0</v>
      </c>
    </row>
    <row r="20" spans="1:21" ht="12.75">
      <c r="A20" s="18" t="s">
        <v>21</v>
      </c>
      <c r="B20" s="19">
        <v>5355</v>
      </c>
      <c r="C20" s="20">
        <v>1732</v>
      </c>
      <c r="D20" s="21">
        <f t="shared" si="0"/>
        <v>32.34360410830999</v>
      </c>
      <c r="E20" s="22">
        <v>2175</v>
      </c>
      <c r="F20" s="23">
        <f t="shared" si="3"/>
        <v>40.61624649859944</v>
      </c>
      <c r="G20" s="24">
        <v>1290</v>
      </c>
      <c r="H20" s="25">
        <f t="shared" si="1"/>
        <v>24.089635854341736</v>
      </c>
      <c r="I20" s="26">
        <v>130</v>
      </c>
      <c r="J20" s="27">
        <f t="shared" si="2"/>
        <v>2.4276377217553686</v>
      </c>
      <c r="K20" s="19">
        <v>30</v>
      </c>
      <c r="L20" s="19">
        <v>0</v>
      </c>
      <c r="M20" s="28">
        <v>27</v>
      </c>
      <c r="N20" s="29">
        <f>M20*100/B20</f>
        <v>0.5042016806722689</v>
      </c>
      <c r="O20" s="19">
        <v>5</v>
      </c>
      <c r="P20" s="30">
        <v>1</v>
      </c>
      <c r="Q20" s="31">
        <f>P20*100/B20</f>
        <v>0.018674136321195144</v>
      </c>
      <c r="R20" s="19">
        <v>0</v>
      </c>
      <c r="S20" s="35">
        <v>0</v>
      </c>
      <c r="T20" s="36">
        <f>S20*100/B20</f>
        <v>0</v>
      </c>
      <c r="U20" s="19">
        <v>0</v>
      </c>
    </row>
    <row r="21" spans="1:21" ht="12.75">
      <c r="A21" s="18" t="s">
        <v>22</v>
      </c>
      <c r="B21" s="19">
        <v>704</v>
      </c>
      <c r="C21" s="20">
        <v>147</v>
      </c>
      <c r="D21" s="21">
        <f t="shared" si="0"/>
        <v>20.880681818181817</v>
      </c>
      <c r="E21" s="22">
        <v>355</v>
      </c>
      <c r="F21" s="23">
        <f t="shared" si="3"/>
        <v>50.42613636363637</v>
      </c>
      <c r="G21" s="24">
        <v>189</v>
      </c>
      <c r="H21" s="25">
        <f t="shared" si="1"/>
        <v>26.84659090909091</v>
      </c>
      <c r="I21" s="26">
        <v>8</v>
      </c>
      <c r="J21" s="27">
        <f t="shared" si="2"/>
        <v>1.1363636363636365</v>
      </c>
      <c r="K21" s="19">
        <v>1</v>
      </c>
      <c r="L21" s="19">
        <v>0</v>
      </c>
      <c r="M21" s="28">
        <v>5</v>
      </c>
      <c r="N21" s="29">
        <f>M21*100/B21</f>
        <v>0.7102272727272727</v>
      </c>
      <c r="O21" s="19">
        <v>0</v>
      </c>
      <c r="P21" s="30">
        <v>0</v>
      </c>
      <c r="Q21" s="31">
        <f>P21*100/B21</f>
        <v>0</v>
      </c>
      <c r="R21" s="19">
        <v>0</v>
      </c>
      <c r="S21" s="35">
        <v>0</v>
      </c>
      <c r="T21" s="36">
        <f>S21*100/B21</f>
        <v>0</v>
      </c>
      <c r="U21" s="19">
        <v>0</v>
      </c>
    </row>
    <row r="22" spans="1:21" ht="12.75">
      <c r="A22" s="18" t="s">
        <v>23</v>
      </c>
      <c r="B22" s="19">
        <v>636</v>
      </c>
      <c r="C22" s="20">
        <v>484</v>
      </c>
      <c r="D22" s="21">
        <f t="shared" si="0"/>
        <v>76.1006289308176</v>
      </c>
      <c r="E22" s="22">
        <v>101</v>
      </c>
      <c r="F22" s="23">
        <f t="shared" si="3"/>
        <v>15.880503144654089</v>
      </c>
      <c r="G22" s="24">
        <v>44</v>
      </c>
      <c r="H22" s="25">
        <f t="shared" si="1"/>
        <v>6.918238993710692</v>
      </c>
      <c r="I22" s="26">
        <v>5</v>
      </c>
      <c r="J22" s="27">
        <f t="shared" si="2"/>
        <v>0.7861635220125787</v>
      </c>
      <c r="K22" s="19">
        <v>2</v>
      </c>
      <c r="L22" s="19">
        <v>0</v>
      </c>
      <c r="M22" s="28">
        <v>2</v>
      </c>
      <c r="N22" s="29">
        <f>M22*100/B22</f>
        <v>0.31446540880503143</v>
      </c>
      <c r="O22" s="19">
        <v>1</v>
      </c>
      <c r="P22" s="30">
        <v>0</v>
      </c>
      <c r="Q22" s="31">
        <f>P22*100/B22</f>
        <v>0</v>
      </c>
      <c r="R22" s="19">
        <v>0</v>
      </c>
      <c r="S22" s="35">
        <v>0</v>
      </c>
      <c r="T22" s="36">
        <f>S22*100/B22</f>
        <v>0</v>
      </c>
      <c r="U22" s="19">
        <v>0</v>
      </c>
    </row>
    <row r="23" spans="1:21" ht="12.75">
      <c r="A23" s="18" t="s">
        <v>24</v>
      </c>
      <c r="B23" s="19">
        <v>1166</v>
      </c>
      <c r="C23" s="20">
        <v>276</v>
      </c>
      <c r="D23" s="21">
        <f t="shared" si="0"/>
        <v>23.670668953687823</v>
      </c>
      <c r="E23" s="22">
        <v>686</v>
      </c>
      <c r="F23" s="23">
        <f t="shared" si="3"/>
        <v>58.8336192109777</v>
      </c>
      <c r="G23" s="24">
        <v>156</v>
      </c>
      <c r="H23" s="25">
        <f t="shared" si="1"/>
        <v>13.379073756432247</v>
      </c>
      <c r="I23" s="26">
        <v>35</v>
      </c>
      <c r="J23" s="27">
        <f t="shared" si="2"/>
        <v>3.0017152658662094</v>
      </c>
      <c r="K23" s="19">
        <v>19</v>
      </c>
      <c r="L23" s="19">
        <v>0</v>
      </c>
      <c r="M23" s="28">
        <v>11</v>
      </c>
      <c r="N23" s="29">
        <f>M23*100/B23</f>
        <v>0.9433962264150944</v>
      </c>
      <c r="O23" s="19">
        <v>1</v>
      </c>
      <c r="P23" s="30">
        <v>2</v>
      </c>
      <c r="Q23" s="31">
        <f>P23*100/B23</f>
        <v>0.17152658662092624</v>
      </c>
      <c r="R23" s="19">
        <v>0</v>
      </c>
      <c r="S23" s="35">
        <v>0</v>
      </c>
      <c r="T23" s="36">
        <f>S23*100/B23</f>
        <v>0</v>
      </c>
      <c r="U23" s="19">
        <v>0</v>
      </c>
    </row>
    <row r="24" spans="1:21" s="34" customFormat="1" ht="12.75">
      <c r="A24" s="16" t="s">
        <v>25</v>
      </c>
      <c r="B24" s="10">
        <f>SUM(B3:B23)</f>
        <v>14452</v>
      </c>
      <c r="C24" s="3">
        <f aca="true" t="shared" si="4" ref="C24:U24">SUM(C3:C23)</f>
        <v>4150</v>
      </c>
      <c r="D24" s="37">
        <f t="shared" si="0"/>
        <v>28.715748685303073</v>
      </c>
      <c r="E24" s="5">
        <f t="shared" si="4"/>
        <v>6752</v>
      </c>
      <c r="F24" s="38">
        <f t="shared" si="3"/>
        <v>46.72017713811237</v>
      </c>
      <c r="G24" s="7">
        <f t="shared" si="4"/>
        <v>3120</v>
      </c>
      <c r="H24" s="39">
        <f t="shared" si="1"/>
        <v>21.588707445336286</v>
      </c>
      <c r="I24" s="9">
        <f t="shared" si="4"/>
        <v>343</v>
      </c>
      <c r="J24" s="40">
        <f t="shared" si="2"/>
        <v>2.373373927484085</v>
      </c>
      <c r="K24" s="10">
        <f t="shared" si="4"/>
        <v>69</v>
      </c>
      <c r="L24" s="10">
        <f t="shared" si="4"/>
        <v>6</v>
      </c>
      <c r="M24" s="12">
        <f t="shared" si="4"/>
        <v>78</v>
      </c>
      <c r="N24" s="41">
        <f>M24*100/B24</f>
        <v>0.5397176861334071</v>
      </c>
      <c r="O24" s="10">
        <f t="shared" si="4"/>
        <v>14</v>
      </c>
      <c r="P24" s="14">
        <f t="shared" si="4"/>
        <v>7</v>
      </c>
      <c r="Q24" s="42">
        <f>P24*100/B24</f>
        <v>0.04843620260171603</v>
      </c>
      <c r="R24" s="10">
        <f t="shared" si="4"/>
        <v>3</v>
      </c>
      <c r="S24" s="15">
        <f t="shared" si="4"/>
        <v>2</v>
      </c>
      <c r="T24" s="43">
        <f>S24*100/B24</f>
        <v>0.013838915029061722</v>
      </c>
      <c r="U24" s="10">
        <f t="shared" si="4"/>
        <v>1</v>
      </c>
    </row>
  </sheetData>
  <mergeCells count="1">
    <mergeCell ref="A1:Q1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707-0185</dc:creator>
  <cp:keywords/>
  <dc:description/>
  <cp:lastModifiedBy>707-0185</cp:lastModifiedBy>
  <cp:lastPrinted>2017-07-08T05:05:45Z</cp:lastPrinted>
  <dcterms:created xsi:type="dcterms:W3CDTF">2017-07-07T12:53:25Z</dcterms:created>
  <dcterms:modified xsi:type="dcterms:W3CDTF">2017-07-08T05:19:51Z</dcterms:modified>
  <cp:category/>
  <cp:version/>
  <cp:contentType/>
  <cp:contentStatus/>
</cp:coreProperties>
</file>