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<sst xmlns="http://schemas.openxmlformats.org/spreadsheetml/2006/main" count="37" uniqueCount="32">
  <si>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СМЭС Акмолинской обл.</t>
  </si>
  <si>
    <t>Атбасарский райсуд</t>
  </si>
  <si>
    <t>Ерейментауский райсуд</t>
  </si>
  <si>
    <t>Жаркаинский райсуд</t>
  </si>
  <si>
    <t>Зерендинский райсуд</t>
  </si>
  <si>
    <t>Степногорский горсуд</t>
  </si>
  <si>
    <t>Целиноградский райсуд</t>
  </si>
  <si>
    <t>Шортандинский райсуд</t>
  </si>
  <si>
    <t>Астраханский райсуд</t>
  </si>
  <si>
    <t>СМС по делам несов-летних</t>
  </si>
  <si>
    <t>Щучинский райсуд</t>
  </si>
  <si>
    <t>Суд г. Кокшетау</t>
  </si>
  <si>
    <t>Аршалынский райсуд</t>
  </si>
  <si>
    <t>Буландынский райсуд</t>
  </si>
  <si>
    <t>Жаксынский райсуд</t>
  </si>
  <si>
    <t>Коргалжынский райсуд</t>
  </si>
  <si>
    <t>Сандыктауский райсуд</t>
  </si>
  <si>
    <t>Аккольский райсуд</t>
  </si>
  <si>
    <t>Егиндыкольский райсуд</t>
  </si>
  <si>
    <t>Енбекшильдерский райсуд</t>
  </si>
  <si>
    <t>Есильский райсуд</t>
  </si>
  <si>
    <t>Всего отложено</t>
  </si>
  <si>
    <t>%</t>
  </si>
  <si>
    <t>Всего рассмотрено гражданских дел</t>
  </si>
  <si>
    <t>Всего рассмотрено в одном судебном заседании</t>
  </si>
  <si>
    <t>Суды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</si>
  <si>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</si>
  <si>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</si>
  <si>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</si>
  <si>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</si>
  <si>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>ИТОГО</t>
  </si>
  <si>
    <t xml:space="preserve">Статистические данные судов по по количеству отложенных судебных заседаний в районных и приравненных к ним судах Акмолинской области за 3 месяца 2017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</si>
</sst>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3">
    <font>
      <sz val="10"/>
      <name val="Courier"/>
      <family val="0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center" vertical="top" wrapText="1"/>
      <protection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164" fontId="22" fillId="0" borderId="10" xfId="0" applyNumberFormat="1" applyFont="1" applyBorder="1" applyAlignment="1" applyProtection="1">
      <alignment horizontal="center" vertical="top" wrapText="1"/>
      <protection/>
    </xf>
    <xf numFmtId="1" fontId="22" fillId="0" borderId="10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3" fontId="22" fillId="0" borderId="10" xfId="0" applyNumberFormat="1" applyFont="1" applyBorder="1" applyAlignment="1">
      <alignment horizontal="center" vertical="top" wrapText="1"/>
    </xf>
    <xf numFmtId="2" fontId="22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4"/>
  <sheetViews>
    <sheetView showGridLines="0" tabSelected="1" view="pageBreakPreview" zoomScaleSheetLayoutView="100" workbookViewId="0" topLeftCell="A1">
      <selection activeCell="A1" sqref="A1:N1"/>
    </sheetView>
  </sheetViews>
  <sheetFormatPr defaultColWidth="9.625" defaultRowHeight="12.75"/>
  <cols>
    <col min="1" max="1" width="23.25390625" style="1" customWidth="1"/>
    <col min="2" max="2" width="11.625" style="4" customWidth="1"/>
    <col min="3" max="3" width="16.00390625" style="4" customWidth="1"/>
    <col min="4" max="4" width="11.625" style="4" customWidth="1"/>
    <col min="5" max="5" width="9.375" style="4" customWidth="1"/>
    <col min="6" max="6" width="8.75390625" style="4" customWidth="1"/>
    <col min="7" max="7" width="12.00390625" style="4" customWidth="1"/>
    <col min="8" max="8" width="8.875" style="4" customWidth="1"/>
    <col min="9" max="9" width="12.00390625" style="4" customWidth="1"/>
    <col min="10" max="10" width="9.00390625" style="4" customWidth="1"/>
    <col min="11" max="11" width="12.625" style="4" customWidth="1"/>
    <col min="12" max="12" width="9.50390625" style="4" customWidth="1"/>
    <col min="13" max="13" width="12.25390625" style="4" customWidth="1"/>
    <col min="14" max="14" width="10.375" style="4" customWidth="1"/>
    <col min="15" max="16384" width="9.625" style="1" customWidth="1"/>
  </cols>
  <sheetData>
    <row r="1" spans="1:14" ht="46.5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2" customFormat="1" ht="59.25" customHeight="1">
      <c r="A2" s="6" t="s">
        <v>25</v>
      </c>
      <c r="B2" s="7" t="s">
        <v>23</v>
      </c>
      <c r="C2" s="7" t="s">
        <v>24</v>
      </c>
      <c r="D2" s="7" t="s">
        <v>22</v>
      </c>
      <c r="E2" s="7" t="s">
        <v>21</v>
      </c>
      <c r="F2" s="7" t="s">
        <v>22</v>
      </c>
      <c r="G2" s="7" t="s">
        <v>26</v>
      </c>
      <c r="H2" s="7" t="s">
        <v>22</v>
      </c>
      <c r="I2" s="7" t="s">
        <v>27</v>
      </c>
      <c r="J2" s="7" t="s">
        <v>22</v>
      </c>
      <c r="K2" s="7" t="s">
        <v>28</v>
      </c>
      <c r="L2" s="7" t="s">
        <v>22</v>
      </c>
      <c r="M2" s="7" t="s">
        <v>29</v>
      </c>
      <c r="N2" s="7" t="s">
        <v>22</v>
      </c>
    </row>
    <row r="3" spans="1:14" ht="12.75">
      <c r="A3" s="3" t="s">
        <v>17</v>
      </c>
      <c r="B3" s="14">
        <v>93</v>
      </c>
      <c r="C3" s="14">
        <f>B3-E3</f>
        <v>63</v>
      </c>
      <c r="D3" s="8">
        <f>C3*100/B3</f>
        <v>67.74193548387096</v>
      </c>
      <c r="E3" s="5">
        <v>30</v>
      </c>
      <c r="F3" s="8">
        <f>E3*100/B3</f>
        <v>32.25806451612903</v>
      </c>
      <c r="G3" s="5">
        <v>17</v>
      </c>
      <c r="H3" s="8">
        <f>G3*100/B3</f>
        <v>18.27956989247312</v>
      </c>
      <c r="I3" s="5">
        <v>5</v>
      </c>
      <c r="J3" s="8">
        <f>I3*100/B3</f>
        <v>5.376344086021505</v>
      </c>
      <c r="K3" s="5">
        <v>5</v>
      </c>
      <c r="L3" s="8">
        <f>K3*100/B3</f>
        <v>5.376344086021505</v>
      </c>
      <c r="M3" s="9">
        <v>3</v>
      </c>
      <c r="N3" s="8">
        <f>M3*100/B3</f>
        <v>3.225806451612903</v>
      </c>
    </row>
    <row r="4" spans="1:14" ht="12.75">
      <c r="A4" s="3" t="s">
        <v>12</v>
      </c>
      <c r="B4" s="14">
        <v>93</v>
      </c>
      <c r="C4" s="14">
        <f aca="true" t="shared" si="0" ref="C4:C23">B4-E4</f>
        <v>53</v>
      </c>
      <c r="D4" s="8">
        <f aca="true" t="shared" si="1" ref="D4:D24">C4*100/B4</f>
        <v>56.98924731182796</v>
      </c>
      <c r="E4" s="5">
        <v>40</v>
      </c>
      <c r="F4" s="8">
        <f aca="true" t="shared" si="2" ref="F4:F24">E4*100/B4</f>
        <v>43.01075268817204</v>
      </c>
      <c r="G4" s="5">
        <v>18</v>
      </c>
      <c r="H4" s="8">
        <f aca="true" t="shared" si="3" ref="H4:H24">G4*100/B4</f>
        <v>19.35483870967742</v>
      </c>
      <c r="I4" s="5">
        <v>9</v>
      </c>
      <c r="J4" s="8">
        <f aca="true" t="shared" si="4" ref="J4:J24">I4*100/B4</f>
        <v>9.67741935483871</v>
      </c>
      <c r="K4" s="5">
        <v>3</v>
      </c>
      <c r="L4" s="8">
        <f aca="true" t="shared" si="5" ref="L4:L24">K4*100/B4</f>
        <v>3.225806451612903</v>
      </c>
      <c r="M4" s="9">
        <v>10</v>
      </c>
      <c r="N4" s="8">
        <f aca="true" t="shared" si="6" ref="N4:N24">M4*100/B4</f>
        <v>10.75268817204301</v>
      </c>
    </row>
    <row r="5" spans="1:14" ht="12.75">
      <c r="A5" s="3" t="s">
        <v>8</v>
      </c>
      <c r="B5" s="14">
        <v>65</v>
      </c>
      <c r="C5" s="14">
        <f t="shared" si="0"/>
        <v>51</v>
      </c>
      <c r="D5" s="8">
        <f t="shared" si="1"/>
        <v>78.46153846153847</v>
      </c>
      <c r="E5" s="5">
        <v>14</v>
      </c>
      <c r="F5" s="8">
        <f t="shared" si="2"/>
        <v>21.53846153846154</v>
      </c>
      <c r="G5" s="5">
        <v>9</v>
      </c>
      <c r="H5" s="8">
        <f t="shared" si="3"/>
        <v>13.846153846153847</v>
      </c>
      <c r="I5" s="5">
        <v>4</v>
      </c>
      <c r="J5" s="8">
        <f t="shared" si="4"/>
        <v>6.153846153846154</v>
      </c>
      <c r="K5" s="5">
        <v>0</v>
      </c>
      <c r="L5" s="8">
        <f t="shared" si="5"/>
        <v>0</v>
      </c>
      <c r="M5" s="9">
        <v>1</v>
      </c>
      <c r="N5" s="8">
        <f t="shared" si="6"/>
        <v>1.5384615384615385</v>
      </c>
    </row>
    <row r="6" spans="1:14" ht="12.75">
      <c r="A6" s="3" t="s">
        <v>1</v>
      </c>
      <c r="B6" s="14">
        <v>292</v>
      </c>
      <c r="C6" s="14">
        <f t="shared" si="0"/>
        <v>244</v>
      </c>
      <c r="D6" s="8">
        <f t="shared" si="1"/>
        <v>83.56164383561644</v>
      </c>
      <c r="E6" s="5">
        <v>48</v>
      </c>
      <c r="F6" s="8">
        <f t="shared" si="2"/>
        <v>16.438356164383563</v>
      </c>
      <c r="G6" s="5">
        <v>19</v>
      </c>
      <c r="H6" s="8">
        <f t="shared" si="3"/>
        <v>6.506849315068493</v>
      </c>
      <c r="I6" s="5">
        <v>12</v>
      </c>
      <c r="J6" s="8">
        <f t="shared" si="4"/>
        <v>4.109589041095891</v>
      </c>
      <c r="K6" s="5">
        <v>12</v>
      </c>
      <c r="L6" s="8">
        <f t="shared" si="5"/>
        <v>4.109589041095891</v>
      </c>
      <c r="M6" s="9">
        <v>5</v>
      </c>
      <c r="N6" s="8">
        <f t="shared" si="6"/>
        <v>1.7123287671232876</v>
      </c>
    </row>
    <row r="7" spans="1:14" ht="12.75">
      <c r="A7" s="3" t="s">
        <v>13</v>
      </c>
      <c r="B7" s="14">
        <v>64</v>
      </c>
      <c r="C7" s="14">
        <f t="shared" si="0"/>
        <v>61</v>
      </c>
      <c r="D7" s="8">
        <f t="shared" si="1"/>
        <v>95.3125</v>
      </c>
      <c r="E7" s="5">
        <v>3</v>
      </c>
      <c r="F7" s="8">
        <f t="shared" si="2"/>
        <v>4.6875</v>
      </c>
      <c r="G7" s="5">
        <v>3</v>
      </c>
      <c r="H7" s="8">
        <f t="shared" si="3"/>
        <v>4.6875</v>
      </c>
      <c r="I7" s="5">
        <v>0</v>
      </c>
      <c r="J7" s="8">
        <f t="shared" si="4"/>
        <v>0</v>
      </c>
      <c r="K7" s="5">
        <v>0</v>
      </c>
      <c r="L7" s="8">
        <f t="shared" si="5"/>
        <v>0</v>
      </c>
      <c r="M7" s="9">
        <v>0</v>
      </c>
      <c r="N7" s="8">
        <f t="shared" si="6"/>
        <v>0</v>
      </c>
    </row>
    <row r="8" spans="1:14" ht="12.75">
      <c r="A8" s="3" t="s">
        <v>18</v>
      </c>
      <c r="B8" s="14">
        <v>12</v>
      </c>
      <c r="C8" s="14">
        <f t="shared" si="0"/>
        <v>11</v>
      </c>
      <c r="D8" s="8">
        <f t="shared" si="1"/>
        <v>91.66666666666667</v>
      </c>
      <c r="E8" s="5">
        <v>1</v>
      </c>
      <c r="F8" s="8">
        <f t="shared" si="2"/>
        <v>8.333333333333334</v>
      </c>
      <c r="G8" s="5">
        <v>0</v>
      </c>
      <c r="H8" s="8">
        <f t="shared" si="3"/>
        <v>0</v>
      </c>
      <c r="I8" s="5">
        <v>1</v>
      </c>
      <c r="J8" s="8">
        <f t="shared" si="4"/>
        <v>8.333333333333334</v>
      </c>
      <c r="K8" s="5">
        <v>0</v>
      </c>
      <c r="L8" s="8">
        <f t="shared" si="5"/>
        <v>0</v>
      </c>
      <c r="M8" s="9">
        <v>0</v>
      </c>
      <c r="N8" s="8">
        <f t="shared" si="6"/>
        <v>0</v>
      </c>
    </row>
    <row r="9" spans="1:14" ht="12.75">
      <c r="A9" s="3" t="s">
        <v>19</v>
      </c>
      <c r="B9" s="14">
        <v>70</v>
      </c>
      <c r="C9" s="14">
        <f t="shared" si="0"/>
        <v>48</v>
      </c>
      <c r="D9" s="8">
        <f t="shared" si="1"/>
        <v>68.57142857142857</v>
      </c>
      <c r="E9" s="5">
        <v>22</v>
      </c>
      <c r="F9" s="8">
        <f t="shared" si="2"/>
        <v>31.428571428571427</v>
      </c>
      <c r="G9" s="5">
        <v>19</v>
      </c>
      <c r="H9" s="8">
        <f t="shared" si="3"/>
        <v>27.142857142857142</v>
      </c>
      <c r="I9" s="5">
        <v>2</v>
      </c>
      <c r="J9" s="8">
        <f t="shared" si="4"/>
        <v>2.857142857142857</v>
      </c>
      <c r="K9" s="5">
        <v>0</v>
      </c>
      <c r="L9" s="8">
        <f t="shared" si="5"/>
        <v>0</v>
      </c>
      <c r="M9" s="9">
        <v>1</v>
      </c>
      <c r="N9" s="8">
        <f t="shared" si="6"/>
        <v>1.4285714285714286</v>
      </c>
    </row>
    <row r="10" spans="1:14" ht="12.75">
      <c r="A10" s="3" t="s">
        <v>2</v>
      </c>
      <c r="B10" s="14">
        <v>283</v>
      </c>
      <c r="C10" s="14">
        <f t="shared" si="0"/>
        <v>243</v>
      </c>
      <c r="D10" s="8">
        <f t="shared" si="1"/>
        <v>85.86572438162544</v>
      </c>
      <c r="E10" s="5">
        <v>40</v>
      </c>
      <c r="F10" s="8">
        <f t="shared" si="2"/>
        <v>14.134275618374557</v>
      </c>
      <c r="G10" s="5">
        <v>19</v>
      </c>
      <c r="H10" s="8">
        <f t="shared" si="3"/>
        <v>6.713780918727915</v>
      </c>
      <c r="I10" s="5">
        <v>13</v>
      </c>
      <c r="J10" s="8">
        <f t="shared" si="4"/>
        <v>4.593639575971731</v>
      </c>
      <c r="K10" s="5">
        <v>5</v>
      </c>
      <c r="L10" s="8">
        <f t="shared" si="5"/>
        <v>1.7667844522968197</v>
      </c>
      <c r="M10" s="9">
        <v>3</v>
      </c>
      <c r="N10" s="8">
        <f t="shared" si="6"/>
        <v>1.0600706713780919</v>
      </c>
    </row>
    <row r="11" spans="1:14" ht="12.75">
      <c r="A11" s="3" t="s">
        <v>20</v>
      </c>
      <c r="B11" s="14">
        <v>135</v>
      </c>
      <c r="C11" s="14">
        <f t="shared" si="0"/>
        <v>103</v>
      </c>
      <c r="D11" s="8">
        <f t="shared" si="1"/>
        <v>76.29629629629629</v>
      </c>
      <c r="E11" s="5">
        <v>32</v>
      </c>
      <c r="F11" s="8">
        <f t="shared" si="2"/>
        <v>23.703703703703702</v>
      </c>
      <c r="G11" s="5">
        <v>21</v>
      </c>
      <c r="H11" s="8">
        <f t="shared" si="3"/>
        <v>15.555555555555555</v>
      </c>
      <c r="I11" s="5">
        <v>10</v>
      </c>
      <c r="J11" s="8">
        <f t="shared" si="4"/>
        <v>7.407407407407407</v>
      </c>
      <c r="K11" s="5">
        <v>0</v>
      </c>
      <c r="L11" s="8">
        <f t="shared" si="5"/>
        <v>0</v>
      </c>
      <c r="M11" s="9">
        <v>1</v>
      </c>
      <c r="N11" s="8">
        <f t="shared" si="6"/>
        <v>0.7407407407407407</v>
      </c>
    </row>
    <row r="12" spans="1:14" ht="12.75">
      <c r="A12" s="3" t="s">
        <v>14</v>
      </c>
      <c r="B12" s="14">
        <v>39</v>
      </c>
      <c r="C12" s="14">
        <f t="shared" si="0"/>
        <v>35</v>
      </c>
      <c r="D12" s="8">
        <f t="shared" si="1"/>
        <v>89.74358974358974</v>
      </c>
      <c r="E12" s="5">
        <v>4</v>
      </c>
      <c r="F12" s="8">
        <f t="shared" si="2"/>
        <v>10.256410256410257</v>
      </c>
      <c r="G12" s="5">
        <v>3</v>
      </c>
      <c r="H12" s="8">
        <f t="shared" si="3"/>
        <v>7.6923076923076925</v>
      </c>
      <c r="I12" s="5">
        <v>0</v>
      </c>
      <c r="J12" s="8">
        <f t="shared" si="4"/>
        <v>0</v>
      </c>
      <c r="K12" s="5">
        <v>0</v>
      </c>
      <c r="L12" s="8">
        <f t="shared" si="5"/>
        <v>0</v>
      </c>
      <c r="M12" s="9">
        <v>1</v>
      </c>
      <c r="N12" s="8">
        <f t="shared" si="6"/>
        <v>2.5641025641025643</v>
      </c>
    </row>
    <row r="13" spans="1:14" ht="12.75">
      <c r="A13" s="3" t="s">
        <v>3</v>
      </c>
      <c r="B13" s="14">
        <v>47</v>
      </c>
      <c r="C13" s="14">
        <f t="shared" si="0"/>
        <v>37</v>
      </c>
      <c r="D13" s="8">
        <f t="shared" si="1"/>
        <v>78.72340425531915</v>
      </c>
      <c r="E13" s="5">
        <v>10</v>
      </c>
      <c r="F13" s="8">
        <f t="shared" si="2"/>
        <v>21.27659574468085</v>
      </c>
      <c r="G13" s="5">
        <v>7</v>
      </c>
      <c r="H13" s="8">
        <f t="shared" si="3"/>
        <v>14.893617021276595</v>
      </c>
      <c r="I13" s="5">
        <v>1</v>
      </c>
      <c r="J13" s="8">
        <f t="shared" si="4"/>
        <v>2.127659574468085</v>
      </c>
      <c r="K13" s="5">
        <v>2</v>
      </c>
      <c r="L13" s="8">
        <f t="shared" si="5"/>
        <v>4.25531914893617</v>
      </c>
      <c r="M13" s="9">
        <v>0</v>
      </c>
      <c r="N13" s="8">
        <f t="shared" si="6"/>
        <v>0</v>
      </c>
    </row>
    <row r="14" spans="1:14" ht="12.75">
      <c r="A14" s="3" t="s">
        <v>4</v>
      </c>
      <c r="B14" s="14">
        <v>170</v>
      </c>
      <c r="C14" s="14">
        <f t="shared" si="0"/>
        <v>139</v>
      </c>
      <c r="D14" s="8">
        <f t="shared" si="1"/>
        <v>81.76470588235294</v>
      </c>
      <c r="E14" s="5">
        <v>31</v>
      </c>
      <c r="F14" s="8">
        <f t="shared" si="2"/>
        <v>18.235294117647058</v>
      </c>
      <c r="G14" s="5">
        <v>13</v>
      </c>
      <c r="H14" s="8">
        <f t="shared" si="3"/>
        <v>7.647058823529412</v>
      </c>
      <c r="I14" s="5">
        <v>12</v>
      </c>
      <c r="J14" s="8">
        <f t="shared" si="4"/>
        <v>7.0588235294117645</v>
      </c>
      <c r="K14" s="5">
        <v>3</v>
      </c>
      <c r="L14" s="8">
        <f t="shared" si="5"/>
        <v>1.7647058823529411</v>
      </c>
      <c r="M14" s="9">
        <v>3</v>
      </c>
      <c r="N14" s="8">
        <f t="shared" si="6"/>
        <v>1.7647058823529411</v>
      </c>
    </row>
    <row r="15" spans="1:14" ht="12.75">
      <c r="A15" s="3" t="s">
        <v>15</v>
      </c>
      <c r="B15" s="14">
        <v>32</v>
      </c>
      <c r="C15" s="14">
        <f t="shared" si="0"/>
        <v>31</v>
      </c>
      <c r="D15" s="8">
        <f t="shared" si="1"/>
        <v>96.875</v>
      </c>
      <c r="E15" s="5">
        <v>1</v>
      </c>
      <c r="F15" s="8">
        <f t="shared" si="2"/>
        <v>3.125</v>
      </c>
      <c r="G15" s="5">
        <v>1</v>
      </c>
      <c r="H15" s="8">
        <f t="shared" si="3"/>
        <v>3.125</v>
      </c>
      <c r="I15" s="5">
        <v>0</v>
      </c>
      <c r="J15" s="8">
        <f t="shared" si="4"/>
        <v>0</v>
      </c>
      <c r="K15" s="5">
        <v>0</v>
      </c>
      <c r="L15" s="8">
        <f t="shared" si="5"/>
        <v>0</v>
      </c>
      <c r="M15" s="9">
        <v>0</v>
      </c>
      <c r="N15" s="8">
        <f t="shared" si="6"/>
        <v>0</v>
      </c>
    </row>
    <row r="16" spans="1:14" ht="12.75">
      <c r="A16" s="3" t="s">
        <v>16</v>
      </c>
      <c r="B16" s="14">
        <v>65</v>
      </c>
      <c r="C16" s="14">
        <f t="shared" si="0"/>
        <v>40</v>
      </c>
      <c r="D16" s="8">
        <f t="shared" si="1"/>
        <v>61.53846153846154</v>
      </c>
      <c r="E16" s="5">
        <v>25</v>
      </c>
      <c r="F16" s="8">
        <f t="shared" si="2"/>
        <v>38.46153846153846</v>
      </c>
      <c r="G16" s="5">
        <v>15</v>
      </c>
      <c r="H16" s="8">
        <f t="shared" si="3"/>
        <v>23.076923076923077</v>
      </c>
      <c r="I16" s="5">
        <v>7</v>
      </c>
      <c r="J16" s="8">
        <f t="shared" si="4"/>
        <v>10.76923076923077</v>
      </c>
      <c r="K16" s="5">
        <v>2</v>
      </c>
      <c r="L16" s="8">
        <f t="shared" si="5"/>
        <v>3.076923076923077</v>
      </c>
      <c r="M16" s="9">
        <v>1</v>
      </c>
      <c r="N16" s="8">
        <f t="shared" si="6"/>
        <v>1.5384615384615385</v>
      </c>
    </row>
    <row r="17" spans="1:14" ht="12.75">
      <c r="A17" s="3" t="s">
        <v>9</v>
      </c>
      <c r="B17" s="14">
        <v>85</v>
      </c>
      <c r="C17" s="14">
        <f t="shared" si="0"/>
        <v>75</v>
      </c>
      <c r="D17" s="8">
        <f t="shared" si="1"/>
        <v>88.23529411764706</v>
      </c>
      <c r="E17" s="5">
        <v>10</v>
      </c>
      <c r="F17" s="8">
        <f t="shared" si="2"/>
        <v>11.764705882352942</v>
      </c>
      <c r="G17" s="5">
        <v>10</v>
      </c>
      <c r="H17" s="8">
        <f t="shared" si="3"/>
        <v>11.764705882352942</v>
      </c>
      <c r="I17" s="5">
        <v>0</v>
      </c>
      <c r="J17" s="8">
        <f t="shared" si="4"/>
        <v>0</v>
      </c>
      <c r="K17" s="5">
        <v>0</v>
      </c>
      <c r="L17" s="8">
        <f t="shared" si="5"/>
        <v>0</v>
      </c>
      <c r="M17" s="9">
        <v>0</v>
      </c>
      <c r="N17" s="8">
        <f t="shared" si="6"/>
        <v>0</v>
      </c>
    </row>
    <row r="18" spans="1:14" ht="12.75">
      <c r="A18" s="3" t="s">
        <v>0</v>
      </c>
      <c r="B18" s="14">
        <v>783</v>
      </c>
      <c r="C18" s="14">
        <f t="shared" si="0"/>
        <v>474</v>
      </c>
      <c r="D18" s="8">
        <f t="shared" si="1"/>
        <v>60.53639846743295</v>
      </c>
      <c r="E18" s="5">
        <v>309</v>
      </c>
      <c r="F18" s="8">
        <f t="shared" si="2"/>
        <v>39.46360153256705</v>
      </c>
      <c r="G18" s="5">
        <v>182</v>
      </c>
      <c r="H18" s="8">
        <f t="shared" si="3"/>
        <v>23.243933588761173</v>
      </c>
      <c r="I18" s="5">
        <v>97</v>
      </c>
      <c r="J18" s="8">
        <f t="shared" si="4"/>
        <v>12.388250319284802</v>
      </c>
      <c r="K18" s="5">
        <v>16</v>
      </c>
      <c r="L18" s="8">
        <f t="shared" si="5"/>
        <v>2.0434227330779056</v>
      </c>
      <c r="M18" s="9">
        <v>14</v>
      </c>
      <c r="N18" s="8">
        <f t="shared" si="6"/>
        <v>1.7879948914431674</v>
      </c>
    </row>
    <row r="19" spans="1:14" ht="12.75">
      <c r="A19" s="3" t="s">
        <v>5</v>
      </c>
      <c r="B19" s="14">
        <v>425</v>
      </c>
      <c r="C19" s="14">
        <f t="shared" si="0"/>
        <v>277</v>
      </c>
      <c r="D19" s="8">
        <f t="shared" si="1"/>
        <v>65.17647058823529</v>
      </c>
      <c r="E19" s="5">
        <v>148</v>
      </c>
      <c r="F19" s="8">
        <f t="shared" si="2"/>
        <v>34.8235294117647</v>
      </c>
      <c r="G19" s="5">
        <v>44</v>
      </c>
      <c r="H19" s="8">
        <f t="shared" si="3"/>
        <v>10.352941176470589</v>
      </c>
      <c r="I19" s="5">
        <v>36</v>
      </c>
      <c r="J19" s="8">
        <f t="shared" si="4"/>
        <v>8.470588235294118</v>
      </c>
      <c r="K19" s="5">
        <v>26</v>
      </c>
      <c r="L19" s="8">
        <f t="shared" si="5"/>
        <v>6.117647058823529</v>
      </c>
      <c r="M19" s="9">
        <v>42</v>
      </c>
      <c r="N19" s="8">
        <f t="shared" si="6"/>
        <v>9.882352941176471</v>
      </c>
    </row>
    <row r="20" spans="1:14" ht="12.75">
      <c r="A20" s="3" t="s">
        <v>11</v>
      </c>
      <c r="B20" s="14">
        <v>2080</v>
      </c>
      <c r="C20" s="14">
        <f t="shared" si="0"/>
        <v>1507</v>
      </c>
      <c r="D20" s="8">
        <f t="shared" si="1"/>
        <v>72.45192307692308</v>
      </c>
      <c r="E20" s="5">
        <v>573</v>
      </c>
      <c r="F20" s="8">
        <f t="shared" si="2"/>
        <v>27.548076923076923</v>
      </c>
      <c r="G20" s="5">
        <v>239</v>
      </c>
      <c r="H20" s="8">
        <f t="shared" si="3"/>
        <v>11.490384615384615</v>
      </c>
      <c r="I20" s="5">
        <v>155</v>
      </c>
      <c r="J20" s="8">
        <f t="shared" si="4"/>
        <v>7.451923076923077</v>
      </c>
      <c r="K20" s="5">
        <v>91</v>
      </c>
      <c r="L20" s="8">
        <f t="shared" si="5"/>
        <v>4.375</v>
      </c>
      <c r="M20" s="9">
        <v>88</v>
      </c>
      <c r="N20" s="8">
        <f t="shared" si="6"/>
        <v>4.230769230769231</v>
      </c>
    </row>
    <row r="21" spans="1:14" ht="12.75">
      <c r="A21" s="3" t="s">
        <v>6</v>
      </c>
      <c r="B21" s="14">
        <v>240</v>
      </c>
      <c r="C21" s="14">
        <f t="shared" si="0"/>
        <v>198</v>
      </c>
      <c r="D21" s="8">
        <f t="shared" si="1"/>
        <v>82.5</v>
      </c>
      <c r="E21" s="5">
        <v>42</v>
      </c>
      <c r="F21" s="8">
        <f t="shared" si="2"/>
        <v>17.5</v>
      </c>
      <c r="G21" s="5">
        <v>18</v>
      </c>
      <c r="H21" s="8">
        <f t="shared" si="3"/>
        <v>7.5</v>
      </c>
      <c r="I21" s="5">
        <v>11</v>
      </c>
      <c r="J21" s="8">
        <f t="shared" si="4"/>
        <v>4.583333333333333</v>
      </c>
      <c r="K21" s="5">
        <v>5</v>
      </c>
      <c r="L21" s="8">
        <f t="shared" si="5"/>
        <v>2.0833333333333335</v>
      </c>
      <c r="M21" s="9">
        <v>8</v>
      </c>
      <c r="N21" s="8">
        <f t="shared" si="6"/>
        <v>3.3333333333333335</v>
      </c>
    </row>
    <row r="22" spans="1:14" ht="12.75">
      <c r="A22" s="3" t="s">
        <v>7</v>
      </c>
      <c r="B22" s="14">
        <v>433</v>
      </c>
      <c r="C22" s="14">
        <f t="shared" si="0"/>
        <v>409</v>
      </c>
      <c r="D22" s="8">
        <f t="shared" si="1"/>
        <v>94.45727482678984</v>
      </c>
      <c r="E22" s="5">
        <v>24</v>
      </c>
      <c r="F22" s="8">
        <f t="shared" si="2"/>
        <v>5.542725173210162</v>
      </c>
      <c r="G22" s="5">
        <v>14</v>
      </c>
      <c r="H22" s="8">
        <f t="shared" si="3"/>
        <v>3.233256351039261</v>
      </c>
      <c r="I22" s="5">
        <v>6</v>
      </c>
      <c r="J22" s="8">
        <f t="shared" si="4"/>
        <v>1.3856812933025404</v>
      </c>
      <c r="K22" s="5">
        <v>1</v>
      </c>
      <c r="L22" s="8">
        <f t="shared" si="5"/>
        <v>0.23094688221709006</v>
      </c>
      <c r="M22" s="9">
        <v>3</v>
      </c>
      <c r="N22" s="8">
        <f t="shared" si="6"/>
        <v>0.6928406466512702</v>
      </c>
    </row>
    <row r="23" spans="1:14" ht="12.75">
      <c r="A23" s="3" t="s">
        <v>10</v>
      </c>
      <c r="B23" s="14">
        <v>397</v>
      </c>
      <c r="C23" s="14">
        <f t="shared" si="0"/>
        <v>293</v>
      </c>
      <c r="D23" s="8">
        <f t="shared" si="1"/>
        <v>73.80352644836272</v>
      </c>
      <c r="E23" s="5">
        <v>104</v>
      </c>
      <c r="F23" s="8">
        <f t="shared" si="2"/>
        <v>26.19647355163728</v>
      </c>
      <c r="G23" s="5">
        <v>58</v>
      </c>
      <c r="H23" s="8">
        <f t="shared" si="3"/>
        <v>14.6095717884131</v>
      </c>
      <c r="I23" s="5">
        <v>27</v>
      </c>
      <c r="J23" s="8">
        <f t="shared" si="4"/>
        <v>6.801007556675063</v>
      </c>
      <c r="K23" s="5">
        <v>11</v>
      </c>
      <c r="L23" s="8">
        <f t="shared" si="5"/>
        <v>2.770780856423174</v>
      </c>
      <c r="M23" s="9">
        <v>8</v>
      </c>
      <c r="N23" s="8">
        <f t="shared" si="6"/>
        <v>2.0151133501259446</v>
      </c>
    </row>
    <row r="24" spans="1:14" ht="12.75">
      <c r="A24" s="10" t="s">
        <v>30</v>
      </c>
      <c r="B24" s="15">
        <f>SUM(B3:B23)</f>
        <v>5903</v>
      </c>
      <c r="C24" s="15">
        <f aca="true" t="shared" si="7" ref="C24:K24">SUM(C3:C23)</f>
        <v>4392</v>
      </c>
      <c r="D24" s="12">
        <f t="shared" si="1"/>
        <v>74.40284601050314</v>
      </c>
      <c r="E24" s="11">
        <f t="shared" si="7"/>
        <v>1511</v>
      </c>
      <c r="F24" s="12">
        <f t="shared" si="2"/>
        <v>25.597153989496867</v>
      </c>
      <c r="G24" s="11">
        <f t="shared" si="7"/>
        <v>729</v>
      </c>
      <c r="H24" s="12">
        <f t="shared" si="3"/>
        <v>12.349652718956463</v>
      </c>
      <c r="I24" s="11">
        <f t="shared" si="7"/>
        <v>408</v>
      </c>
      <c r="J24" s="12">
        <f t="shared" si="4"/>
        <v>6.911739793325427</v>
      </c>
      <c r="K24" s="11">
        <f t="shared" si="7"/>
        <v>182</v>
      </c>
      <c r="L24" s="12">
        <f t="shared" si="5"/>
        <v>3.083178045061833</v>
      </c>
      <c r="M24" s="13">
        <v>192</v>
      </c>
      <c r="N24" s="12">
        <f t="shared" si="6"/>
        <v>3.2525834321531426</v>
      </c>
    </row>
  </sheetData>
  <sheetProtection/>
  <mergeCells count="1">
    <mergeCell ref="A1:N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707-0185</cp:lastModifiedBy>
  <cp:lastPrinted>2017-04-19T05:21:57Z</cp:lastPrinted>
  <dcterms:created xsi:type="dcterms:W3CDTF">2017-04-19T05:26:49Z</dcterms:created>
  <dcterms:modified xsi:type="dcterms:W3CDTF">2017-04-19T10:16:05Z</dcterms:modified>
  <cp:category/>
  <cp:version/>
  <cp:contentType/>
  <cp:contentStatus/>
</cp:coreProperties>
</file>