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<sst xmlns="http://schemas.openxmlformats.org/spreadsheetml/2006/main" count="37" uniqueCount="32">
  <si>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Всего рассмотрено дел</t>
  </si>
  <si>
    <t>Всего отложено</t>
  </si>
  <si>
    <t>%</t>
  </si>
  <si>
    <t>Аккольский райсуд</t>
  </si>
  <si>
    <t>Аршалынский райсуд</t>
  </si>
  <si>
    <t>Астраханский райсуд</t>
  </si>
  <si>
    <t>Атбасарский райсуд</t>
  </si>
  <si>
    <t>Буландынский райсуд</t>
  </si>
  <si>
    <t>Егиндыкольский райсуд</t>
  </si>
  <si>
    <t>Енбекшильдерский райсуд</t>
  </si>
  <si>
    <t>Ерейментауский райсуд</t>
  </si>
  <si>
    <t>Есильский райсуд</t>
  </si>
  <si>
    <t>Жаксынский райсуд</t>
  </si>
  <si>
    <t>Жаркаинский райсуд</t>
  </si>
  <si>
    <t>Зерендинский райсуд</t>
  </si>
  <si>
    <t>Коргалжынский райсуд</t>
  </si>
  <si>
    <t>Сандыктауский райсуд</t>
  </si>
  <si>
    <t>СМС по делам несов-летних</t>
  </si>
  <si>
    <t>СМЭС Акмолинской обл.</t>
  </si>
  <si>
    <t>Степногорский горсуд</t>
  </si>
  <si>
    <t>Суд г. Кокшетау</t>
  </si>
  <si>
    <t>Целиноградский райсуд</t>
  </si>
  <si>
    <t>Шортандинский райсуд</t>
  </si>
  <si>
    <t>Щучинский райсуд</t>
  </si>
  <si>
    <t>ИТОГО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</si>
  <si>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</si>
  <si>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</si>
  <si>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</si>
  <si>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</si>
  <si>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</si>
  <si>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>Суд</t>
  </si>
  <si>
    <t xml:space="preserve">Статистические данные по количеству отложенных судебных заседаний в районных и приравненных к ним судах Акмолинской области за 6 месяцев 2017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</si>
</sst>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0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A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E31" sqref="E31"/>
    </sheetView>
  </sheetViews>
  <sheetFormatPr defaultColWidth="9.00390625" defaultRowHeight="12.75"/>
  <cols>
    <col min="1" max="1" width="31.25390625" style="4" customWidth="1"/>
    <col min="2" max="2" width="14.625" style="2" customWidth="1"/>
    <col min="3" max="3" width="14.375" style="2" customWidth="1"/>
    <col min="4" max="4" width="9.75390625" style="2" customWidth="1"/>
    <col min="5" max="5" width="11.75390625" style="2" customWidth="1"/>
    <col min="6" max="6" width="9.75390625" style="3" customWidth="1"/>
    <col min="7" max="7" width="14.00390625" style="2" customWidth="1"/>
    <col min="8" max="8" width="9.75390625" style="2" customWidth="1"/>
    <col min="9" max="9" width="14.00390625" style="2" customWidth="1"/>
    <col min="10" max="10" width="9.75390625" style="2" customWidth="1"/>
    <col min="11" max="11" width="14.00390625" style="2" customWidth="1"/>
    <col min="12" max="12" width="9.75390625" style="2" customWidth="1"/>
    <col min="13" max="13" width="14.00390625" style="2" customWidth="1"/>
    <col min="14" max="14" width="9.75390625" style="4" customWidth="1"/>
    <col min="15" max="16384" width="9.125" style="4" customWidth="1"/>
  </cols>
  <sheetData>
    <row r="1" spans="1:14" ht="30.75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63.75">
      <c r="A2" s="5" t="s">
        <v>30</v>
      </c>
      <c r="B2" s="6" t="s">
        <v>0</v>
      </c>
      <c r="C2" s="1" t="s">
        <v>25</v>
      </c>
      <c r="D2" s="1" t="s">
        <v>2</v>
      </c>
      <c r="E2" s="1" t="s">
        <v>1</v>
      </c>
      <c r="F2" s="1" t="s">
        <v>2</v>
      </c>
      <c r="G2" s="1" t="s">
        <v>26</v>
      </c>
      <c r="H2" s="1" t="s">
        <v>2</v>
      </c>
      <c r="I2" s="1" t="s">
        <v>27</v>
      </c>
      <c r="J2" s="1" t="s">
        <v>2</v>
      </c>
      <c r="K2" s="1" t="s">
        <v>28</v>
      </c>
      <c r="L2" s="1" t="s">
        <v>2</v>
      </c>
      <c r="M2" s="1" t="s">
        <v>29</v>
      </c>
      <c r="N2" s="1" t="s">
        <v>2</v>
      </c>
    </row>
    <row r="3" spans="1:14" ht="12.75">
      <c r="A3" s="5" t="s">
        <v>3</v>
      </c>
      <c r="B3" s="7">
        <v>215</v>
      </c>
      <c r="C3" s="7">
        <f>B3-E3</f>
        <v>166</v>
      </c>
      <c r="D3" s="8">
        <f>C3*100/B3</f>
        <v>77.20930232558139</v>
      </c>
      <c r="E3" s="7">
        <v>49</v>
      </c>
      <c r="F3" s="8">
        <f>E3*100/B3</f>
        <v>22.790697674418606</v>
      </c>
      <c r="G3" s="7">
        <v>29</v>
      </c>
      <c r="H3" s="8">
        <f>G3*100/B3</f>
        <v>13.488372093023257</v>
      </c>
      <c r="I3" s="7">
        <v>8</v>
      </c>
      <c r="J3" s="8">
        <f>I3*100/B3</f>
        <v>3.7209302325581395</v>
      </c>
      <c r="K3" s="7">
        <v>8</v>
      </c>
      <c r="L3" s="8">
        <f>K3*100/B3</f>
        <v>3.7209302325581395</v>
      </c>
      <c r="M3" s="9">
        <v>4</v>
      </c>
      <c r="N3" s="8">
        <f>M3*100/B3</f>
        <v>1.8604651162790697</v>
      </c>
    </row>
    <row r="4" spans="1:14" ht="12.75">
      <c r="A4" s="5" t="s">
        <v>4</v>
      </c>
      <c r="B4" s="7">
        <v>251</v>
      </c>
      <c r="C4" s="7">
        <f aca="true" t="shared" si="0" ref="C4:C23">B4-E4</f>
        <v>163</v>
      </c>
      <c r="D4" s="8">
        <f aca="true" t="shared" si="1" ref="D4:D24">C4*100/B4</f>
        <v>64.9402390438247</v>
      </c>
      <c r="E4" s="7">
        <v>88</v>
      </c>
      <c r="F4" s="8">
        <f aca="true" t="shared" si="2" ref="F4:F24">E4*100/B4</f>
        <v>35.059760956175296</v>
      </c>
      <c r="G4" s="7">
        <v>43</v>
      </c>
      <c r="H4" s="8">
        <f aca="true" t="shared" si="3" ref="H4:H24">G4*100/B4</f>
        <v>17.131474103585656</v>
      </c>
      <c r="I4" s="7">
        <v>20</v>
      </c>
      <c r="J4" s="8">
        <f aca="true" t="shared" si="4" ref="J4:J24">I4*100/B4</f>
        <v>7.968127490039841</v>
      </c>
      <c r="K4" s="7">
        <v>8</v>
      </c>
      <c r="L4" s="8">
        <f aca="true" t="shared" si="5" ref="L4:L24">K4*100/B4</f>
        <v>3.187250996015936</v>
      </c>
      <c r="M4" s="9">
        <v>17</v>
      </c>
      <c r="N4" s="8">
        <f aca="true" t="shared" si="6" ref="N4:N24">M4*100/B4</f>
        <v>6.772908366533865</v>
      </c>
    </row>
    <row r="5" spans="1:14" ht="12.75">
      <c r="A5" s="5" t="s">
        <v>5</v>
      </c>
      <c r="B5" s="7">
        <v>150</v>
      </c>
      <c r="C5" s="7">
        <f t="shared" si="0"/>
        <v>127</v>
      </c>
      <c r="D5" s="8">
        <f t="shared" si="1"/>
        <v>84.66666666666667</v>
      </c>
      <c r="E5" s="7">
        <v>23</v>
      </c>
      <c r="F5" s="8">
        <f t="shared" si="2"/>
        <v>15.333333333333334</v>
      </c>
      <c r="G5" s="7">
        <v>15</v>
      </c>
      <c r="H5" s="8">
        <f t="shared" si="3"/>
        <v>10</v>
      </c>
      <c r="I5" s="7">
        <v>7</v>
      </c>
      <c r="J5" s="8">
        <f t="shared" si="4"/>
        <v>4.666666666666667</v>
      </c>
      <c r="K5" s="7">
        <v>0</v>
      </c>
      <c r="L5" s="8">
        <f t="shared" si="5"/>
        <v>0</v>
      </c>
      <c r="M5" s="9">
        <v>1</v>
      </c>
      <c r="N5" s="8">
        <f t="shared" si="6"/>
        <v>0.6666666666666666</v>
      </c>
    </row>
    <row r="6" spans="1:14" ht="12.75">
      <c r="A6" s="5" t="s">
        <v>6</v>
      </c>
      <c r="B6" s="7">
        <v>635</v>
      </c>
      <c r="C6" s="7">
        <f t="shared" si="0"/>
        <v>530</v>
      </c>
      <c r="D6" s="8">
        <f t="shared" si="1"/>
        <v>83.46456692913385</v>
      </c>
      <c r="E6" s="7">
        <v>105</v>
      </c>
      <c r="F6" s="8">
        <f t="shared" si="2"/>
        <v>16.53543307086614</v>
      </c>
      <c r="G6" s="7">
        <v>51</v>
      </c>
      <c r="H6" s="8">
        <f t="shared" si="3"/>
        <v>8.031496062992126</v>
      </c>
      <c r="I6" s="7">
        <v>25</v>
      </c>
      <c r="J6" s="8">
        <f t="shared" si="4"/>
        <v>3.937007874015748</v>
      </c>
      <c r="K6" s="7">
        <v>22</v>
      </c>
      <c r="L6" s="8">
        <f t="shared" si="5"/>
        <v>3.4645669291338583</v>
      </c>
      <c r="M6" s="9">
        <v>7</v>
      </c>
      <c r="N6" s="8">
        <f t="shared" si="6"/>
        <v>1.1023622047244095</v>
      </c>
    </row>
    <row r="7" spans="1:14" ht="12.75">
      <c r="A7" s="5" t="s">
        <v>7</v>
      </c>
      <c r="B7" s="7">
        <v>410</v>
      </c>
      <c r="C7" s="7">
        <f t="shared" si="0"/>
        <v>392</v>
      </c>
      <c r="D7" s="8">
        <f t="shared" si="1"/>
        <v>95.60975609756098</v>
      </c>
      <c r="E7" s="7">
        <v>18</v>
      </c>
      <c r="F7" s="8">
        <f t="shared" si="2"/>
        <v>4.390243902439025</v>
      </c>
      <c r="G7" s="7">
        <v>15</v>
      </c>
      <c r="H7" s="8">
        <f t="shared" si="3"/>
        <v>3.658536585365854</v>
      </c>
      <c r="I7" s="7">
        <v>2</v>
      </c>
      <c r="J7" s="8">
        <f t="shared" si="4"/>
        <v>0.4878048780487805</v>
      </c>
      <c r="K7" s="7">
        <v>1</v>
      </c>
      <c r="L7" s="8">
        <f t="shared" si="5"/>
        <v>0.24390243902439024</v>
      </c>
      <c r="M7" s="9">
        <v>0</v>
      </c>
      <c r="N7" s="8">
        <f t="shared" si="6"/>
        <v>0</v>
      </c>
    </row>
    <row r="8" spans="1:14" ht="12.75">
      <c r="A8" s="5" t="s">
        <v>8</v>
      </c>
      <c r="B8" s="7">
        <v>58</v>
      </c>
      <c r="C8" s="7">
        <f t="shared" si="0"/>
        <v>49</v>
      </c>
      <c r="D8" s="8">
        <f t="shared" si="1"/>
        <v>84.48275862068965</v>
      </c>
      <c r="E8" s="7">
        <v>9</v>
      </c>
      <c r="F8" s="8">
        <f t="shared" si="2"/>
        <v>15.517241379310345</v>
      </c>
      <c r="G8" s="7">
        <v>5</v>
      </c>
      <c r="H8" s="8">
        <f t="shared" si="3"/>
        <v>8.620689655172415</v>
      </c>
      <c r="I8" s="7">
        <v>3</v>
      </c>
      <c r="J8" s="8">
        <f t="shared" si="4"/>
        <v>5.172413793103448</v>
      </c>
      <c r="K8" s="7">
        <v>1</v>
      </c>
      <c r="L8" s="8">
        <f t="shared" si="5"/>
        <v>1.7241379310344827</v>
      </c>
      <c r="M8" s="9">
        <v>0</v>
      </c>
      <c r="N8" s="8">
        <f t="shared" si="6"/>
        <v>0</v>
      </c>
    </row>
    <row r="9" spans="1:14" ht="12.75">
      <c r="A9" s="5" t="s">
        <v>9</v>
      </c>
      <c r="B9" s="7">
        <v>180</v>
      </c>
      <c r="C9" s="7">
        <f t="shared" si="0"/>
        <v>124</v>
      </c>
      <c r="D9" s="8">
        <f t="shared" si="1"/>
        <v>68.88888888888889</v>
      </c>
      <c r="E9" s="7">
        <v>56</v>
      </c>
      <c r="F9" s="8">
        <f t="shared" si="2"/>
        <v>31.11111111111111</v>
      </c>
      <c r="G9" s="7">
        <v>45</v>
      </c>
      <c r="H9" s="8">
        <f t="shared" si="3"/>
        <v>25</v>
      </c>
      <c r="I9" s="7">
        <v>9</v>
      </c>
      <c r="J9" s="8">
        <f t="shared" si="4"/>
        <v>5</v>
      </c>
      <c r="K9" s="7">
        <v>1</v>
      </c>
      <c r="L9" s="8">
        <f t="shared" si="5"/>
        <v>0.5555555555555556</v>
      </c>
      <c r="M9" s="9">
        <v>1</v>
      </c>
      <c r="N9" s="8">
        <f t="shared" si="6"/>
        <v>0.5555555555555556</v>
      </c>
    </row>
    <row r="10" spans="1:14" ht="12.75">
      <c r="A10" s="5" t="s">
        <v>10</v>
      </c>
      <c r="B10" s="7">
        <v>498</v>
      </c>
      <c r="C10" s="7">
        <f t="shared" si="0"/>
        <v>414</v>
      </c>
      <c r="D10" s="8">
        <f t="shared" si="1"/>
        <v>83.13253012048193</v>
      </c>
      <c r="E10" s="7">
        <v>84</v>
      </c>
      <c r="F10" s="8">
        <f t="shared" si="2"/>
        <v>16.867469879518072</v>
      </c>
      <c r="G10" s="7">
        <v>40</v>
      </c>
      <c r="H10" s="8">
        <f t="shared" si="3"/>
        <v>8.032128514056225</v>
      </c>
      <c r="I10" s="7">
        <v>24</v>
      </c>
      <c r="J10" s="8">
        <f t="shared" si="4"/>
        <v>4.819277108433735</v>
      </c>
      <c r="K10" s="7">
        <v>14</v>
      </c>
      <c r="L10" s="8">
        <f t="shared" si="5"/>
        <v>2.8112449799196786</v>
      </c>
      <c r="M10" s="9">
        <v>6</v>
      </c>
      <c r="N10" s="8">
        <f t="shared" si="6"/>
        <v>1.2048192771084338</v>
      </c>
    </row>
    <row r="11" spans="1:14" ht="12.75">
      <c r="A11" s="5" t="s">
        <v>11</v>
      </c>
      <c r="B11" s="7">
        <v>361</v>
      </c>
      <c r="C11" s="7">
        <f t="shared" si="0"/>
        <v>312</v>
      </c>
      <c r="D11" s="8">
        <f t="shared" si="1"/>
        <v>86.42659279778394</v>
      </c>
      <c r="E11" s="7">
        <v>49</v>
      </c>
      <c r="F11" s="8">
        <f t="shared" si="2"/>
        <v>13.573407202216066</v>
      </c>
      <c r="G11" s="7">
        <v>34</v>
      </c>
      <c r="H11" s="8">
        <f t="shared" si="3"/>
        <v>9.418282548476455</v>
      </c>
      <c r="I11" s="7">
        <v>13</v>
      </c>
      <c r="J11" s="8">
        <f t="shared" si="4"/>
        <v>3.601108033240997</v>
      </c>
      <c r="K11" s="7">
        <v>0</v>
      </c>
      <c r="L11" s="8">
        <f t="shared" si="5"/>
        <v>0</v>
      </c>
      <c r="M11" s="9">
        <v>2</v>
      </c>
      <c r="N11" s="8">
        <f t="shared" si="6"/>
        <v>0.554016620498615</v>
      </c>
    </row>
    <row r="12" spans="1:14" ht="12.75">
      <c r="A12" s="5" t="s">
        <v>12</v>
      </c>
      <c r="B12" s="7">
        <v>94</v>
      </c>
      <c r="C12" s="7">
        <f t="shared" si="0"/>
        <v>79</v>
      </c>
      <c r="D12" s="8">
        <f t="shared" si="1"/>
        <v>84.04255319148936</v>
      </c>
      <c r="E12" s="7">
        <v>15</v>
      </c>
      <c r="F12" s="8">
        <f t="shared" si="2"/>
        <v>15.957446808510639</v>
      </c>
      <c r="G12" s="7">
        <v>7</v>
      </c>
      <c r="H12" s="8">
        <f t="shared" si="3"/>
        <v>7.446808510638298</v>
      </c>
      <c r="I12" s="7">
        <v>5</v>
      </c>
      <c r="J12" s="8">
        <f t="shared" si="4"/>
        <v>5.319148936170213</v>
      </c>
      <c r="K12" s="7">
        <v>1</v>
      </c>
      <c r="L12" s="8">
        <f t="shared" si="5"/>
        <v>1.0638297872340425</v>
      </c>
      <c r="M12" s="9">
        <v>2</v>
      </c>
      <c r="N12" s="8">
        <f t="shared" si="6"/>
        <v>2.127659574468085</v>
      </c>
    </row>
    <row r="13" spans="1:14" ht="12.75">
      <c r="A13" s="5" t="s">
        <v>13</v>
      </c>
      <c r="B13" s="7">
        <v>131</v>
      </c>
      <c r="C13" s="7">
        <f t="shared" si="0"/>
        <v>101</v>
      </c>
      <c r="D13" s="8">
        <f t="shared" si="1"/>
        <v>77.09923664122137</v>
      </c>
      <c r="E13" s="7">
        <v>30</v>
      </c>
      <c r="F13" s="8">
        <f t="shared" si="2"/>
        <v>22.900763358778626</v>
      </c>
      <c r="G13" s="7">
        <v>20</v>
      </c>
      <c r="H13" s="8">
        <f t="shared" si="3"/>
        <v>15.267175572519085</v>
      </c>
      <c r="I13" s="7">
        <v>6</v>
      </c>
      <c r="J13" s="8">
        <f t="shared" si="4"/>
        <v>4.580152671755725</v>
      </c>
      <c r="K13" s="7">
        <v>3</v>
      </c>
      <c r="L13" s="8">
        <f t="shared" si="5"/>
        <v>2.2900763358778624</v>
      </c>
      <c r="M13" s="9">
        <v>1</v>
      </c>
      <c r="N13" s="8">
        <f t="shared" si="6"/>
        <v>0.7633587786259542</v>
      </c>
    </row>
    <row r="14" spans="1:14" ht="12.75">
      <c r="A14" s="5" t="s">
        <v>14</v>
      </c>
      <c r="B14" s="7">
        <v>354</v>
      </c>
      <c r="C14" s="7">
        <f t="shared" si="0"/>
        <v>289</v>
      </c>
      <c r="D14" s="8">
        <f t="shared" si="1"/>
        <v>81.63841807909604</v>
      </c>
      <c r="E14" s="7">
        <v>65</v>
      </c>
      <c r="F14" s="8">
        <f t="shared" si="2"/>
        <v>18.361581920903955</v>
      </c>
      <c r="G14" s="7">
        <v>37</v>
      </c>
      <c r="H14" s="8">
        <f t="shared" si="3"/>
        <v>10.451977401129943</v>
      </c>
      <c r="I14" s="7">
        <v>17</v>
      </c>
      <c r="J14" s="8">
        <f t="shared" si="4"/>
        <v>4.80225988700565</v>
      </c>
      <c r="K14" s="7">
        <v>5</v>
      </c>
      <c r="L14" s="8">
        <f t="shared" si="5"/>
        <v>1.4124293785310735</v>
      </c>
      <c r="M14" s="9">
        <v>6</v>
      </c>
      <c r="N14" s="8">
        <f t="shared" si="6"/>
        <v>1.694915254237288</v>
      </c>
    </row>
    <row r="15" spans="1:14" ht="12.75">
      <c r="A15" s="5" t="s">
        <v>15</v>
      </c>
      <c r="B15" s="7">
        <v>65</v>
      </c>
      <c r="C15" s="7">
        <f t="shared" si="0"/>
        <v>61</v>
      </c>
      <c r="D15" s="8">
        <f t="shared" si="1"/>
        <v>93.84615384615384</v>
      </c>
      <c r="E15" s="7">
        <v>4</v>
      </c>
      <c r="F15" s="8">
        <f t="shared" si="2"/>
        <v>6.153846153846154</v>
      </c>
      <c r="G15" s="7">
        <v>3</v>
      </c>
      <c r="H15" s="8">
        <f t="shared" si="3"/>
        <v>4.615384615384615</v>
      </c>
      <c r="I15" s="7">
        <v>0</v>
      </c>
      <c r="J15" s="8">
        <f t="shared" si="4"/>
        <v>0</v>
      </c>
      <c r="K15" s="7">
        <v>0</v>
      </c>
      <c r="L15" s="8">
        <f t="shared" si="5"/>
        <v>0</v>
      </c>
      <c r="M15" s="9">
        <v>1</v>
      </c>
      <c r="N15" s="8">
        <f t="shared" si="6"/>
        <v>1.5384615384615385</v>
      </c>
    </row>
    <row r="16" spans="1:14" ht="12.75">
      <c r="A16" s="5" t="s">
        <v>16</v>
      </c>
      <c r="B16" s="7">
        <v>248</v>
      </c>
      <c r="C16" s="7">
        <f t="shared" si="0"/>
        <v>185</v>
      </c>
      <c r="D16" s="8">
        <f t="shared" si="1"/>
        <v>74.59677419354838</v>
      </c>
      <c r="E16" s="7">
        <v>63</v>
      </c>
      <c r="F16" s="8">
        <f t="shared" si="2"/>
        <v>25.403225806451612</v>
      </c>
      <c r="G16" s="7">
        <v>34</v>
      </c>
      <c r="H16" s="8">
        <f t="shared" si="3"/>
        <v>13.709677419354838</v>
      </c>
      <c r="I16" s="7">
        <v>24</v>
      </c>
      <c r="J16" s="8">
        <f t="shared" si="4"/>
        <v>9.67741935483871</v>
      </c>
      <c r="K16" s="7">
        <v>4</v>
      </c>
      <c r="L16" s="8">
        <f t="shared" si="5"/>
        <v>1.6129032258064515</v>
      </c>
      <c r="M16" s="9">
        <v>1</v>
      </c>
      <c r="N16" s="8">
        <f t="shared" si="6"/>
        <v>0.4032258064516129</v>
      </c>
    </row>
    <row r="17" spans="1:14" ht="12.75">
      <c r="A17" s="5" t="s">
        <v>17</v>
      </c>
      <c r="B17" s="7">
        <v>205</v>
      </c>
      <c r="C17" s="7">
        <f t="shared" si="0"/>
        <v>175</v>
      </c>
      <c r="D17" s="8">
        <f t="shared" si="1"/>
        <v>85.36585365853658</v>
      </c>
      <c r="E17" s="7">
        <v>30</v>
      </c>
      <c r="F17" s="8">
        <f t="shared" si="2"/>
        <v>14.634146341463415</v>
      </c>
      <c r="G17" s="7">
        <v>26</v>
      </c>
      <c r="H17" s="8">
        <f t="shared" si="3"/>
        <v>12.682926829268293</v>
      </c>
      <c r="I17" s="7">
        <v>4</v>
      </c>
      <c r="J17" s="8">
        <f t="shared" si="4"/>
        <v>1.951219512195122</v>
      </c>
      <c r="K17" s="7">
        <v>0</v>
      </c>
      <c r="L17" s="8">
        <f t="shared" si="5"/>
        <v>0</v>
      </c>
      <c r="M17" s="9">
        <v>0</v>
      </c>
      <c r="N17" s="8">
        <f t="shared" si="6"/>
        <v>0</v>
      </c>
    </row>
    <row r="18" spans="1:14" ht="12.75">
      <c r="A18" s="5" t="s">
        <v>18</v>
      </c>
      <c r="B18" s="7">
        <v>1673</v>
      </c>
      <c r="C18" s="7">
        <f t="shared" si="0"/>
        <v>1053</v>
      </c>
      <c r="D18" s="8">
        <f t="shared" si="1"/>
        <v>62.94082486551106</v>
      </c>
      <c r="E18" s="7">
        <v>620</v>
      </c>
      <c r="F18" s="8">
        <f t="shared" si="2"/>
        <v>37.05917513448894</v>
      </c>
      <c r="G18" s="7">
        <v>349</v>
      </c>
      <c r="H18" s="8">
        <f t="shared" si="3"/>
        <v>20.860729228930065</v>
      </c>
      <c r="I18" s="7">
        <v>205</v>
      </c>
      <c r="J18" s="8">
        <f t="shared" si="4"/>
        <v>12.253436939629408</v>
      </c>
      <c r="K18" s="7">
        <v>48</v>
      </c>
      <c r="L18" s="8">
        <f t="shared" si="5"/>
        <v>2.8690974297668856</v>
      </c>
      <c r="M18" s="9">
        <v>18</v>
      </c>
      <c r="N18" s="8">
        <f t="shared" si="6"/>
        <v>1.0759115361625822</v>
      </c>
    </row>
    <row r="19" spans="1:14" ht="12.75">
      <c r="A19" s="5" t="s">
        <v>19</v>
      </c>
      <c r="B19" s="7">
        <v>1063</v>
      </c>
      <c r="C19" s="7">
        <f t="shared" si="0"/>
        <v>718</v>
      </c>
      <c r="D19" s="8">
        <f t="shared" si="1"/>
        <v>67.54468485418627</v>
      </c>
      <c r="E19" s="7">
        <v>345</v>
      </c>
      <c r="F19" s="8">
        <f t="shared" si="2"/>
        <v>32.455315145813735</v>
      </c>
      <c r="G19" s="7">
        <v>125</v>
      </c>
      <c r="H19" s="8">
        <f t="shared" si="3"/>
        <v>11.75917215428034</v>
      </c>
      <c r="I19" s="7">
        <v>69</v>
      </c>
      <c r="J19" s="8">
        <f t="shared" si="4"/>
        <v>6.491063029162747</v>
      </c>
      <c r="K19" s="7">
        <v>55</v>
      </c>
      <c r="L19" s="8">
        <f t="shared" si="5"/>
        <v>5.174035747883349</v>
      </c>
      <c r="M19" s="9">
        <v>96</v>
      </c>
      <c r="N19" s="8">
        <f t="shared" si="6"/>
        <v>9.0310442144873</v>
      </c>
    </row>
    <row r="20" spans="1:14" ht="12.75">
      <c r="A20" s="5" t="s">
        <v>20</v>
      </c>
      <c r="B20" s="7">
        <v>5355</v>
      </c>
      <c r="C20" s="7">
        <f t="shared" si="0"/>
        <v>4004</v>
      </c>
      <c r="D20" s="8">
        <f t="shared" si="1"/>
        <v>74.77124183006536</v>
      </c>
      <c r="E20" s="7">
        <v>1351</v>
      </c>
      <c r="F20" s="8">
        <f t="shared" si="2"/>
        <v>25.22875816993464</v>
      </c>
      <c r="G20" s="7">
        <v>581</v>
      </c>
      <c r="H20" s="8">
        <f t="shared" si="3"/>
        <v>10.84967320261438</v>
      </c>
      <c r="I20" s="7">
        <v>376</v>
      </c>
      <c r="J20" s="8">
        <f t="shared" si="4"/>
        <v>7.021475256769374</v>
      </c>
      <c r="K20" s="7">
        <v>209</v>
      </c>
      <c r="L20" s="8">
        <f t="shared" si="5"/>
        <v>3.902894491129785</v>
      </c>
      <c r="M20" s="9">
        <v>185</v>
      </c>
      <c r="N20" s="8">
        <f t="shared" si="6"/>
        <v>3.454715219421102</v>
      </c>
    </row>
    <row r="21" spans="1:14" ht="12.75">
      <c r="A21" s="5" t="s">
        <v>21</v>
      </c>
      <c r="B21" s="7">
        <v>704</v>
      </c>
      <c r="C21" s="7">
        <f t="shared" si="0"/>
        <v>612</v>
      </c>
      <c r="D21" s="8">
        <f t="shared" si="1"/>
        <v>86.93181818181819</v>
      </c>
      <c r="E21" s="7">
        <v>92</v>
      </c>
      <c r="F21" s="8">
        <f t="shared" si="2"/>
        <v>13.068181818181818</v>
      </c>
      <c r="G21" s="7">
        <v>43</v>
      </c>
      <c r="H21" s="8">
        <f t="shared" si="3"/>
        <v>6.107954545454546</v>
      </c>
      <c r="I21" s="7">
        <v>24</v>
      </c>
      <c r="J21" s="8">
        <f t="shared" si="4"/>
        <v>3.409090909090909</v>
      </c>
      <c r="K21" s="7">
        <v>11</v>
      </c>
      <c r="L21" s="8">
        <f t="shared" si="5"/>
        <v>1.5625</v>
      </c>
      <c r="M21" s="9">
        <v>14</v>
      </c>
      <c r="N21" s="8">
        <f t="shared" si="6"/>
        <v>1.9886363636363635</v>
      </c>
    </row>
    <row r="22" spans="1:14" ht="12.75">
      <c r="A22" s="5" t="s">
        <v>22</v>
      </c>
      <c r="B22" s="7">
        <v>636</v>
      </c>
      <c r="C22" s="7">
        <f t="shared" si="0"/>
        <v>581</v>
      </c>
      <c r="D22" s="8">
        <f t="shared" si="1"/>
        <v>91.35220125786164</v>
      </c>
      <c r="E22" s="7">
        <v>55</v>
      </c>
      <c r="F22" s="8">
        <f t="shared" si="2"/>
        <v>8.647798742138365</v>
      </c>
      <c r="G22" s="7">
        <v>28</v>
      </c>
      <c r="H22" s="8">
        <f t="shared" si="3"/>
        <v>4.40251572327044</v>
      </c>
      <c r="I22" s="7">
        <v>15</v>
      </c>
      <c r="J22" s="8">
        <f t="shared" si="4"/>
        <v>2.358490566037736</v>
      </c>
      <c r="K22" s="7">
        <v>6</v>
      </c>
      <c r="L22" s="8">
        <f t="shared" si="5"/>
        <v>0.9433962264150944</v>
      </c>
      <c r="M22" s="9">
        <v>6</v>
      </c>
      <c r="N22" s="8">
        <f t="shared" si="6"/>
        <v>0.9433962264150944</v>
      </c>
    </row>
    <row r="23" spans="1:14" ht="12.75">
      <c r="A23" s="5" t="s">
        <v>23</v>
      </c>
      <c r="B23" s="7">
        <v>1166</v>
      </c>
      <c r="C23" s="7">
        <f t="shared" si="0"/>
        <v>926</v>
      </c>
      <c r="D23" s="8">
        <f t="shared" si="1"/>
        <v>79.41680960548885</v>
      </c>
      <c r="E23" s="7">
        <v>240</v>
      </c>
      <c r="F23" s="8">
        <f t="shared" si="2"/>
        <v>20.58319039451115</v>
      </c>
      <c r="G23" s="7">
        <v>136</v>
      </c>
      <c r="H23" s="8">
        <f t="shared" si="3"/>
        <v>11.663807890222985</v>
      </c>
      <c r="I23" s="7">
        <v>65</v>
      </c>
      <c r="J23" s="8">
        <f t="shared" si="4"/>
        <v>5.574614065180103</v>
      </c>
      <c r="K23" s="7">
        <v>25</v>
      </c>
      <c r="L23" s="8">
        <f t="shared" si="5"/>
        <v>2.144082332761578</v>
      </c>
      <c r="M23" s="9">
        <v>14</v>
      </c>
      <c r="N23" s="8">
        <f t="shared" si="6"/>
        <v>1.2006861063464838</v>
      </c>
    </row>
    <row r="24" spans="1:14" ht="12.75">
      <c r="A24" s="10" t="s">
        <v>24</v>
      </c>
      <c r="B24" s="6">
        <f>SUM(B3:B23)</f>
        <v>14452</v>
      </c>
      <c r="C24" s="6">
        <f>SUM(C3:C23)</f>
        <v>11061</v>
      </c>
      <c r="D24" s="11">
        <f t="shared" si="1"/>
        <v>76.53611956822586</v>
      </c>
      <c r="E24" s="6">
        <f>SUM(E3:E23)</f>
        <v>3391</v>
      </c>
      <c r="F24" s="11">
        <f t="shared" si="2"/>
        <v>23.46388043177415</v>
      </c>
      <c r="G24" s="6">
        <f>SUM(G3:G23)</f>
        <v>1666</v>
      </c>
      <c r="H24" s="11">
        <f t="shared" si="3"/>
        <v>11.527816219208415</v>
      </c>
      <c r="I24" s="6">
        <f>SUM(I3:I23)</f>
        <v>921</v>
      </c>
      <c r="J24" s="11">
        <f t="shared" si="4"/>
        <v>6.3728203708829225</v>
      </c>
      <c r="K24" s="6">
        <f>SUM(K3:K23)</f>
        <v>422</v>
      </c>
      <c r="L24" s="11">
        <f t="shared" si="5"/>
        <v>2.920011071132023</v>
      </c>
      <c r="M24" s="6">
        <f>SUM(M3:M23)</f>
        <v>382</v>
      </c>
      <c r="N24" s="11">
        <f t="shared" si="6"/>
        <v>2.6432327705507888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2017-07-07T10:27:30Z</dcterms:created>
  <dcterms:modified xsi:type="dcterms:W3CDTF">2017-07-08T06:25:11Z</dcterms:modified>
  <cp:category/>
  <cp:version/>
  <cp:contentType/>
  <cp:contentStatus/>
</cp:coreProperties>
</file>