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437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<sst xmlns="http://schemas.openxmlformats.org/spreadsheetml/2006/main" count="35" uniqueCount="31">
  <si>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СМЭС Акмолинской обл.</t>
  </si>
  <si>
    <t>Атбасарский райсуд</t>
  </si>
  <si>
    <t>Ерейментауский райсуд</t>
  </si>
  <si>
    <t>Жаркаинский райсуд</t>
  </si>
  <si>
    <t>Зерендинский райсуд</t>
  </si>
  <si>
    <t>Степногорский горсуд</t>
  </si>
  <si>
    <t>Целиноградский райсуд</t>
  </si>
  <si>
    <t>Шортандинский райсуд</t>
  </si>
  <si>
    <t>Астраханский райсуд</t>
  </si>
  <si>
    <t>СМС по делам несов-летних</t>
  </si>
  <si>
    <t>Суд г. Кокшетау</t>
  </si>
  <si>
    <t>Аршалынский райсуд</t>
  </si>
  <si>
    <t>Буландынский райсуд</t>
  </si>
  <si>
    <t>Жаксынский райсуд</t>
  </si>
  <si>
    <t>Коргалжынский райсуд</t>
  </si>
  <si>
    <t>Сандыктауский райсуд</t>
  </si>
  <si>
    <t>Аккольский райсуд</t>
  </si>
  <si>
    <t>Егиндыкольский райсуд</t>
  </si>
  <si>
    <t>Есильский райсуд</t>
  </si>
  <si>
    <t>Суды</t>
  </si>
  <si>
    <t>ИТОГО</t>
  </si>
  <si>
    <t>Всего окончено дел</t>
  </si>
  <si>
    <t>Всего окончено в сроки до 3-х дней</t>
  </si>
  <si>
    <t>Всего окончено в сроки от 3-х дней до 1-го месяца</t>
  </si>
  <si>
    <t>Всего окончено в сроки от 1-го до 2-х месяцев</t>
  </si>
  <si>
    <t>Всего окончено в сроки от 2-х до 3-х месяцев</t>
  </si>
  <si>
    <t>Всего окончено в сроки от 3-х до 6-ти месяцев</t>
  </si>
  <si>
    <t xml:space="preserve">% от количества оконченных дел </t>
  </si>
  <si>
    <t xml:space="preserve">Бурабайскиц райсуд </t>
  </si>
  <si>
    <t xml:space="preserve">суд района Биржан сал </t>
  </si>
  <si>
    <t xml:space="preserve">Данные районных и приравненных к ним судов Акмолинской области о продолжительности рассмотрения гражданских дел за 3 месяца 2018 года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</si>
</sst>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5">
    <font>
      <sz val="10"/>
      <name val="Courier"/>
      <family val="0"/>
    </font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172" fontId="2" fillId="4" borderId="1" xfId="0" applyNumberFormat="1" applyFont="1" applyFill="1" applyBorder="1" applyAlignment="1" applyProtection="1">
      <alignment horizontal="center" vertical="top" wrapText="1"/>
      <protection/>
    </xf>
    <xf numFmtId="172" fontId="3" fillId="4" borderId="1" xfId="0" applyNumberFormat="1" applyFont="1" applyFill="1" applyBorder="1" applyAlignment="1" applyProtection="1">
      <alignment horizontal="center" vertical="top" wrapText="1"/>
      <protection/>
    </xf>
    <xf numFmtId="0" fontId="3" fillId="5" borderId="1" xfId="0" applyFont="1" applyFill="1" applyBorder="1" applyAlignment="1">
      <alignment horizontal="center" vertical="top" wrapText="1"/>
    </xf>
    <xf numFmtId="172" fontId="2" fillId="5" borderId="1" xfId="0" applyNumberFormat="1" applyFont="1" applyFill="1" applyBorder="1" applyAlignment="1" applyProtection="1">
      <alignment horizontal="center" vertical="top" wrapText="1"/>
      <protection/>
    </xf>
    <xf numFmtId="172" fontId="3" fillId="5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172" fontId="2" fillId="3" borderId="1" xfId="0" applyNumberFormat="1" applyFont="1" applyFill="1" applyBorder="1" applyAlignment="1" applyProtection="1">
      <alignment horizontal="center" vertical="top" wrapText="1"/>
      <protection/>
    </xf>
    <xf numFmtId="172" fontId="3" fillId="3" borderId="1" xfId="0" applyNumberFormat="1" applyFont="1" applyFill="1" applyBorder="1" applyAlignment="1" applyProtection="1">
      <alignment horizontal="center" vertical="top" wrapText="1"/>
      <protection/>
    </xf>
    <xf numFmtId="172" fontId="2" fillId="2" borderId="1" xfId="0" applyNumberFormat="1" applyFont="1" applyFill="1" applyBorder="1" applyAlignment="1" applyProtection="1">
      <alignment horizontal="center" vertical="top" wrapText="1"/>
      <protection/>
    </xf>
    <xf numFmtId="172" fontId="3" fillId="2" borderId="1" xfId="0" applyNumberFormat="1" applyFont="1" applyFill="1" applyBorder="1" applyAlignment="1" applyProtection="1">
      <alignment horizontal="center" vertical="top" wrapText="1"/>
      <protection/>
    </xf>
    <xf numFmtId="0" fontId="3" fillId="6" borderId="1" xfId="0" applyFont="1" applyFill="1" applyBorder="1" applyAlignment="1">
      <alignment horizontal="center" vertical="top" wrapText="1"/>
    </xf>
    <xf numFmtId="172" fontId="2" fillId="6" borderId="1" xfId="0" applyNumberFormat="1" applyFont="1" applyFill="1" applyBorder="1" applyAlignment="1">
      <alignment horizontal="center" vertical="top" wrapText="1"/>
    </xf>
    <xf numFmtId="172" fontId="3" fillId="6" borderId="1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3" fontId="2" fillId="6" borderId="1" xfId="17" applyNumberFormat="1" applyFont="1" applyFill="1" applyBorder="1" applyAlignment="1">
      <alignment horizontal="center" vertical="center" wrapText="1"/>
    </xf>
    <xf numFmtId="3" fontId="2" fillId="2" borderId="1" xfId="17" applyNumberFormat="1" applyFont="1" applyFill="1" applyBorder="1" applyAlignment="1">
      <alignment horizontal="center" vertical="center" wrapText="1"/>
    </xf>
    <xf numFmtId="3" fontId="2" fillId="5" borderId="1" xfId="17" applyNumberFormat="1" applyFont="1" applyFill="1" applyBorder="1" applyAlignment="1">
      <alignment horizontal="center" vertical="center" wrapText="1"/>
    </xf>
    <xf numFmtId="3" fontId="2" fillId="4" borderId="1" xfId="17" applyNumberFormat="1" applyFont="1" applyFill="1" applyBorder="1" applyAlignment="1">
      <alignment horizontal="center" vertical="center" wrapText="1"/>
    </xf>
    <xf numFmtId="3" fontId="2" fillId="0" borderId="1" xfId="17" applyNumberFormat="1" applyFont="1" applyBorder="1" applyAlignment="1">
      <alignment horizontal="center" vertical="center" wrapText="1"/>
    </xf>
    <xf numFmtId="3" fontId="2" fillId="7" borderId="1" xfId="17" applyNumberFormat="1" applyFont="1" applyFill="1" applyBorder="1" applyAlignment="1">
      <alignment horizontal="center" vertical="center" wrapText="1"/>
    </xf>
    <xf numFmtId="3" fontId="2" fillId="0" borderId="1" xfId="17" applyNumberFormat="1" applyFont="1" applyFill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Название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24"/>
  <sheetViews>
    <sheetView showGridLines="0" tabSelected="1" view="pageBreakPreview" zoomScaleSheetLayoutView="100" workbookViewId="0" topLeftCell="A1">
      <selection activeCell="D32" sqref="D32"/>
    </sheetView>
  </sheetViews>
  <sheetFormatPr defaultColWidth="9.625" defaultRowHeight="12.75"/>
  <cols>
    <col min="1" max="1" width="26.125" style="1" customWidth="1"/>
    <col min="2" max="2" width="9.375" style="5" bestFit="1" customWidth="1"/>
    <col min="3" max="4" width="11.00390625" style="5" customWidth="1"/>
    <col min="5" max="6" width="11.25390625" style="5" customWidth="1"/>
    <col min="7" max="7" width="13.00390625" style="5" customWidth="1"/>
    <col min="8" max="8" width="12.00390625" style="5" customWidth="1"/>
    <col min="9" max="9" width="11.125" style="5" customWidth="1"/>
    <col min="10" max="10" width="11.625" style="5" customWidth="1"/>
    <col min="11" max="11" width="10.625" style="5" customWidth="1"/>
    <col min="12" max="12" width="11.75390625" style="5" customWidth="1"/>
    <col min="13" max="16384" width="9.625" style="1" customWidth="1"/>
  </cols>
  <sheetData>
    <row r="1" spans="1:18" ht="41.25" customHeight="1">
      <c r="A1" s="26" t="s">
        <v>30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17"/>
      <c r="N1" s="17"/>
      <c r="O1" s="17"/>
      <c r="P1" s="17"/>
      <c r="Q1" s="17"/>
      <c r="R1" s="17"/>
    </row>
    <row r="2" spans="1:18" s="2" customFormat="1" ht="63.75">
      <c r="A2" s="3" t="s">
        <v>19</v>
      </c>
      <c r="B2" s="6" t="s">
        <v>21</v>
      </c>
      <c r="C2" s="10" t="s">
        <v>22</v>
      </c>
      <c r="D2" s="10" t="s">
        <v>27</v>
      </c>
      <c r="E2" s="11" t="s">
        <v>23</v>
      </c>
      <c r="F2" s="11" t="s">
        <v>27</v>
      </c>
      <c r="G2" s="14" t="s">
        <v>24</v>
      </c>
      <c r="H2" s="14" t="s">
        <v>27</v>
      </c>
      <c r="I2" s="7" t="s">
        <v>25</v>
      </c>
      <c r="J2" s="7" t="s">
        <v>27</v>
      </c>
      <c r="K2" s="23" t="s">
        <v>26</v>
      </c>
      <c r="L2" s="23" t="s">
        <v>27</v>
      </c>
      <c r="M2" s="18"/>
      <c r="N2" s="18"/>
      <c r="O2" s="18"/>
      <c r="P2" s="18"/>
      <c r="Q2" s="18"/>
      <c r="R2" s="18"/>
    </row>
    <row r="3" spans="1:12" ht="12.75">
      <c r="A3" s="4" t="s">
        <v>16</v>
      </c>
      <c r="B3" s="31">
        <v>117</v>
      </c>
      <c r="C3" s="32">
        <v>72</v>
      </c>
      <c r="D3" s="19">
        <f>C3*100/B3</f>
        <v>61.53846153846154</v>
      </c>
      <c r="E3" s="30">
        <v>45</v>
      </c>
      <c r="F3" s="12">
        <f>E3*100/B3</f>
        <v>38.46153846153846</v>
      </c>
      <c r="G3" s="29">
        <v>0</v>
      </c>
      <c r="H3" s="15">
        <f>G3*100/B3</f>
        <v>0</v>
      </c>
      <c r="I3" s="28">
        <v>0</v>
      </c>
      <c r="J3" s="21">
        <f>I3*100/B3</f>
        <v>0</v>
      </c>
      <c r="K3" s="27">
        <v>0</v>
      </c>
      <c r="L3" s="24">
        <f>K3*100/B3</f>
        <v>0</v>
      </c>
    </row>
    <row r="4" spans="1:12" ht="12.75">
      <c r="A4" s="4" t="s">
        <v>11</v>
      </c>
      <c r="B4" s="31">
        <v>156</v>
      </c>
      <c r="C4" s="32">
        <v>65</v>
      </c>
      <c r="D4" s="19">
        <f aca="true" t="shared" si="0" ref="D4:D24">C4*100/B4</f>
        <v>41.666666666666664</v>
      </c>
      <c r="E4" s="30">
        <v>76</v>
      </c>
      <c r="F4" s="12">
        <f aca="true" t="shared" si="1" ref="F4:F24">E4*100/B4</f>
        <v>48.717948717948715</v>
      </c>
      <c r="G4" s="29">
        <v>15</v>
      </c>
      <c r="H4" s="15">
        <f aca="true" t="shared" si="2" ref="H4:H24">G4*100/B4</f>
        <v>9.615384615384615</v>
      </c>
      <c r="I4" s="28">
        <v>0</v>
      </c>
      <c r="J4" s="21">
        <f aca="true" t="shared" si="3" ref="J4:J24">I4*100/B4</f>
        <v>0</v>
      </c>
      <c r="K4" s="27">
        <v>0</v>
      </c>
      <c r="L4" s="24">
        <f>K4*100/B4</f>
        <v>0</v>
      </c>
    </row>
    <row r="5" spans="1:12" ht="12.75">
      <c r="A5" s="4" t="s">
        <v>8</v>
      </c>
      <c r="B5" s="31">
        <v>70</v>
      </c>
      <c r="C5" s="32">
        <v>24</v>
      </c>
      <c r="D5" s="19">
        <f t="shared" si="0"/>
        <v>34.285714285714285</v>
      </c>
      <c r="E5" s="30">
        <v>44</v>
      </c>
      <c r="F5" s="12">
        <f t="shared" si="1"/>
        <v>62.857142857142854</v>
      </c>
      <c r="G5" s="29">
        <v>2</v>
      </c>
      <c r="H5" s="15">
        <f t="shared" si="2"/>
        <v>2.857142857142857</v>
      </c>
      <c r="I5" s="28">
        <v>0</v>
      </c>
      <c r="J5" s="21">
        <f t="shared" si="3"/>
        <v>0</v>
      </c>
      <c r="K5" s="27">
        <v>0</v>
      </c>
      <c r="L5" s="24">
        <f>K5*100/B5</f>
        <v>0</v>
      </c>
    </row>
    <row r="6" spans="1:12" ht="12.75">
      <c r="A6" s="4" t="s">
        <v>1</v>
      </c>
      <c r="B6" s="31">
        <v>291</v>
      </c>
      <c r="C6" s="32">
        <v>177</v>
      </c>
      <c r="D6" s="19">
        <f t="shared" si="0"/>
        <v>60.824742268041234</v>
      </c>
      <c r="E6" s="30">
        <v>109</v>
      </c>
      <c r="F6" s="12">
        <f t="shared" si="1"/>
        <v>37.45704467353952</v>
      </c>
      <c r="G6" s="29">
        <v>5</v>
      </c>
      <c r="H6" s="15">
        <f t="shared" si="2"/>
        <v>1.7182130584192439</v>
      </c>
      <c r="I6" s="28">
        <v>0</v>
      </c>
      <c r="J6" s="21">
        <f t="shared" si="3"/>
        <v>0</v>
      </c>
      <c r="K6" s="27">
        <v>0</v>
      </c>
      <c r="L6" s="24">
        <f>K6*100/B6</f>
        <v>0</v>
      </c>
    </row>
    <row r="7" spans="1:12" ht="12.75">
      <c r="A7" s="4" t="s">
        <v>12</v>
      </c>
      <c r="B7" s="31">
        <v>182</v>
      </c>
      <c r="C7" s="32">
        <v>126</v>
      </c>
      <c r="D7" s="19">
        <f t="shared" si="0"/>
        <v>69.23076923076923</v>
      </c>
      <c r="E7" s="30">
        <v>51</v>
      </c>
      <c r="F7" s="12">
        <f t="shared" si="1"/>
        <v>28.021978021978022</v>
      </c>
      <c r="G7" s="29">
        <v>4</v>
      </c>
      <c r="H7" s="15">
        <f t="shared" si="2"/>
        <v>2.197802197802198</v>
      </c>
      <c r="I7" s="28">
        <v>1</v>
      </c>
      <c r="J7" s="21">
        <f t="shared" si="3"/>
        <v>0.5494505494505495</v>
      </c>
      <c r="K7" s="27">
        <v>0</v>
      </c>
      <c r="L7" s="24">
        <f>K7*100/B7</f>
        <v>0</v>
      </c>
    </row>
    <row r="8" spans="1:12" ht="12.75">
      <c r="A8" s="4" t="s">
        <v>28</v>
      </c>
      <c r="B8" s="31">
        <v>715</v>
      </c>
      <c r="C8" s="32">
        <v>447</v>
      </c>
      <c r="D8" s="19">
        <f>C8*100/B8</f>
        <v>62.51748251748252</v>
      </c>
      <c r="E8" s="30">
        <v>224</v>
      </c>
      <c r="F8" s="12">
        <f>E8*100/B8</f>
        <v>31.32867132867133</v>
      </c>
      <c r="G8" s="29">
        <v>40</v>
      </c>
      <c r="H8" s="15">
        <f>G8*100/B8</f>
        <v>5.594405594405594</v>
      </c>
      <c r="I8" s="28">
        <v>3</v>
      </c>
      <c r="J8" s="21">
        <f>I8*100/B8</f>
        <v>0.4195804195804196</v>
      </c>
      <c r="K8" s="27">
        <v>1</v>
      </c>
      <c r="L8" s="24">
        <f>K8*100/B8</f>
        <v>0.13986013986013987</v>
      </c>
    </row>
    <row r="9" spans="1:12" ht="12.75">
      <c r="A9" s="4" t="s">
        <v>17</v>
      </c>
      <c r="B9" s="31">
        <v>14</v>
      </c>
      <c r="C9" s="32">
        <v>4</v>
      </c>
      <c r="D9" s="19">
        <f t="shared" si="0"/>
        <v>28.571428571428573</v>
      </c>
      <c r="E9" s="30">
        <v>9</v>
      </c>
      <c r="F9" s="12">
        <f t="shared" si="1"/>
        <v>64.28571428571429</v>
      </c>
      <c r="G9" s="29">
        <v>1</v>
      </c>
      <c r="H9" s="15">
        <f t="shared" si="2"/>
        <v>7.142857142857143</v>
      </c>
      <c r="I9" s="28">
        <v>0</v>
      </c>
      <c r="J9" s="21">
        <f t="shared" si="3"/>
        <v>0</v>
      </c>
      <c r="K9" s="27">
        <v>0</v>
      </c>
      <c r="L9" s="24">
        <f>K9*100/B9</f>
        <v>0</v>
      </c>
    </row>
    <row r="10" spans="1:12" ht="12.75">
      <c r="A10" s="4" t="s">
        <v>2</v>
      </c>
      <c r="B10" s="31">
        <v>139</v>
      </c>
      <c r="C10" s="32">
        <v>76</v>
      </c>
      <c r="D10" s="19">
        <f t="shared" si="0"/>
        <v>54.67625899280576</v>
      </c>
      <c r="E10" s="30">
        <v>50</v>
      </c>
      <c r="F10" s="12">
        <f t="shared" si="1"/>
        <v>35.97122302158273</v>
      </c>
      <c r="G10" s="29">
        <v>13</v>
      </c>
      <c r="H10" s="15">
        <f t="shared" si="2"/>
        <v>9.352517985611511</v>
      </c>
      <c r="I10" s="28">
        <v>0</v>
      </c>
      <c r="J10" s="21">
        <f t="shared" si="3"/>
        <v>0</v>
      </c>
      <c r="K10" s="27">
        <v>0</v>
      </c>
      <c r="L10" s="24">
        <f>K10*100/B10</f>
        <v>0</v>
      </c>
    </row>
    <row r="11" spans="1:12" ht="12.75">
      <c r="A11" s="4" t="s">
        <v>18</v>
      </c>
      <c r="B11" s="31">
        <v>212</v>
      </c>
      <c r="C11" s="32">
        <v>134</v>
      </c>
      <c r="D11" s="19">
        <f t="shared" si="0"/>
        <v>63.20754716981132</v>
      </c>
      <c r="E11" s="30">
        <v>77</v>
      </c>
      <c r="F11" s="12">
        <f t="shared" si="1"/>
        <v>36.320754716981135</v>
      </c>
      <c r="G11" s="29">
        <v>1</v>
      </c>
      <c r="H11" s="15">
        <f t="shared" si="2"/>
        <v>0.4716981132075472</v>
      </c>
      <c r="I11" s="28">
        <v>0</v>
      </c>
      <c r="J11" s="21">
        <f t="shared" si="3"/>
        <v>0</v>
      </c>
      <c r="K11" s="27">
        <v>0</v>
      </c>
      <c r="L11" s="24">
        <f>K11*100/B11</f>
        <v>0</v>
      </c>
    </row>
    <row r="12" spans="1:12" ht="12.75">
      <c r="A12" s="4" t="s">
        <v>13</v>
      </c>
      <c r="B12" s="31">
        <v>37</v>
      </c>
      <c r="C12" s="32">
        <v>9</v>
      </c>
      <c r="D12" s="19">
        <f t="shared" si="0"/>
        <v>24.324324324324323</v>
      </c>
      <c r="E12" s="30">
        <v>25</v>
      </c>
      <c r="F12" s="12">
        <f t="shared" si="1"/>
        <v>67.56756756756756</v>
      </c>
      <c r="G12" s="29">
        <v>3</v>
      </c>
      <c r="H12" s="15">
        <f t="shared" si="2"/>
        <v>8.108108108108109</v>
      </c>
      <c r="I12" s="28">
        <v>0</v>
      </c>
      <c r="J12" s="21">
        <f t="shared" si="3"/>
        <v>0</v>
      </c>
      <c r="K12" s="27">
        <v>0</v>
      </c>
      <c r="L12" s="24">
        <f>K12*100/B12</f>
        <v>0</v>
      </c>
    </row>
    <row r="13" spans="1:12" ht="12.75">
      <c r="A13" s="4" t="s">
        <v>3</v>
      </c>
      <c r="B13" s="31">
        <v>50</v>
      </c>
      <c r="C13" s="32">
        <v>20</v>
      </c>
      <c r="D13" s="19">
        <f t="shared" si="0"/>
        <v>40</v>
      </c>
      <c r="E13" s="30">
        <v>27</v>
      </c>
      <c r="F13" s="12">
        <f t="shared" si="1"/>
        <v>54</v>
      </c>
      <c r="G13" s="29">
        <v>3</v>
      </c>
      <c r="H13" s="15">
        <f t="shared" si="2"/>
        <v>6</v>
      </c>
      <c r="I13" s="28">
        <v>0</v>
      </c>
      <c r="J13" s="21">
        <f t="shared" si="3"/>
        <v>0</v>
      </c>
      <c r="K13" s="27">
        <v>0</v>
      </c>
      <c r="L13" s="24">
        <f>K13*100/B13</f>
        <v>0</v>
      </c>
    </row>
    <row r="14" spans="1:12" ht="12.75">
      <c r="A14" s="4" t="s">
        <v>4</v>
      </c>
      <c r="B14" s="31">
        <v>188</v>
      </c>
      <c r="C14" s="32">
        <v>49</v>
      </c>
      <c r="D14" s="19">
        <f t="shared" si="0"/>
        <v>26.06382978723404</v>
      </c>
      <c r="E14" s="30">
        <v>128</v>
      </c>
      <c r="F14" s="12">
        <f t="shared" si="1"/>
        <v>68.08510638297872</v>
      </c>
      <c r="G14" s="29">
        <v>11</v>
      </c>
      <c r="H14" s="15">
        <f t="shared" si="2"/>
        <v>5.851063829787234</v>
      </c>
      <c r="I14" s="28">
        <v>0</v>
      </c>
      <c r="J14" s="21">
        <f t="shared" si="3"/>
        <v>0</v>
      </c>
      <c r="K14" s="27">
        <v>0</v>
      </c>
      <c r="L14" s="24">
        <f>K14*100/B14</f>
        <v>0</v>
      </c>
    </row>
    <row r="15" spans="1:12" ht="12.75">
      <c r="A15" s="4" t="s">
        <v>10</v>
      </c>
      <c r="B15" s="31">
        <v>2754</v>
      </c>
      <c r="C15" s="32">
        <v>900</v>
      </c>
      <c r="D15" s="19">
        <f>C15*100/B15</f>
        <v>32.6797385620915</v>
      </c>
      <c r="E15" s="30">
        <v>1456</v>
      </c>
      <c r="F15" s="12">
        <f>E15*100/B15</f>
        <v>52.868554829339146</v>
      </c>
      <c r="G15" s="29">
        <v>394</v>
      </c>
      <c r="H15" s="15">
        <f>G15*100/B15</f>
        <v>14.306463326071169</v>
      </c>
      <c r="I15" s="28">
        <v>4</v>
      </c>
      <c r="J15" s="21">
        <f>I15*100/B15</f>
        <v>0.14524328249818447</v>
      </c>
      <c r="K15" s="27">
        <v>0</v>
      </c>
      <c r="L15" s="24">
        <f>K15*100/B15</f>
        <v>0</v>
      </c>
    </row>
    <row r="16" spans="1:12" ht="12.75">
      <c r="A16" s="4" t="s">
        <v>14</v>
      </c>
      <c r="B16" s="31">
        <v>13</v>
      </c>
      <c r="C16" s="32">
        <v>5</v>
      </c>
      <c r="D16" s="19">
        <f t="shared" si="0"/>
        <v>38.46153846153846</v>
      </c>
      <c r="E16" s="30">
        <v>7</v>
      </c>
      <c r="F16" s="12">
        <f t="shared" si="1"/>
        <v>53.84615384615385</v>
      </c>
      <c r="G16" s="29">
        <v>1</v>
      </c>
      <c r="H16" s="15">
        <f t="shared" si="2"/>
        <v>7.6923076923076925</v>
      </c>
      <c r="I16" s="28">
        <v>0</v>
      </c>
      <c r="J16" s="21">
        <f t="shared" si="3"/>
        <v>0</v>
      </c>
      <c r="K16" s="27">
        <v>0</v>
      </c>
      <c r="L16" s="24">
        <f>K16*100/B16</f>
        <v>0</v>
      </c>
    </row>
    <row r="17" spans="1:12" ht="12.75">
      <c r="A17" s="4" t="s">
        <v>15</v>
      </c>
      <c r="B17" s="31">
        <v>112</v>
      </c>
      <c r="C17" s="32">
        <v>18</v>
      </c>
      <c r="D17" s="19">
        <f t="shared" si="0"/>
        <v>16.071428571428573</v>
      </c>
      <c r="E17" s="30">
        <v>93</v>
      </c>
      <c r="F17" s="12">
        <f t="shared" si="1"/>
        <v>83.03571428571429</v>
      </c>
      <c r="G17" s="29">
        <v>1</v>
      </c>
      <c r="H17" s="15">
        <f t="shared" si="2"/>
        <v>0.8928571428571429</v>
      </c>
      <c r="I17" s="28">
        <v>0</v>
      </c>
      <c r="J17" s="21">
        <f t="shared" si="3"/>
        <v>0</v>
      </c>
      <c r="K17" s="27">
        <v>0</v>
      </c>
      <c r="L17" s="24">
        <f>K17*100/B17</f>
        <v>0</v>
      </c>
    </row>
    <row r="18" spans="1:12" ht="12.75">
      <c r="A18" s="4" t="s">
        <v>9</v>
      </c>
      <c r="B18" s="31">
        <v>84</v>
      </c>
      <c r="C18" s="32">
        <v>13</v>
      </c>
      <c r="D18" s="19">
        <f t="shared" si="0"/>
        <v>15.476190476190476</v>
      </c>
      <c r="E18" s="30">
        <v>67</v>
      </c>
      <c r="F18" s="12">
        <f t="shared" si="1"/>
        <v>79.76190476190476</v>
      </c>
      <c r="G18" s="29">
        <v>4</v>
      </c>
      <c r="H18" s="15">
        <f t="shared" si="2"/>
        <v>4.761904761904762</v>
      </c>
      <c r="I18" s="28">
        <v>0</v>
      </c>
      <c r="J18" s="21">
        <f t="shared" si="3"/>
        <v>0</v>
      </c>
      <c r="K18" s="27">
        <v>0</v>
      </c>
      <c r="L18" s="24">
        <f>K18*100/B18</f>
        <v>0</v>
      </c>
    </row>
    <row r="19" spans="1:12" ht="12.75">
      <c r="A19" s="4" t="s">
        <v>0</v>
      </c>
      <c r="B19" s="31">
        <v>1023</v>
      </c>
      <c r="C19" s="32">
        <v>90</v>
      </c>
      <c r="D19" s="19">
        <f t="shared" si="0"/>
        <v>8.79765395894428</v>
      </c>
      <c r="E19" s="30">
        <v>693</v>
      </c>
      <c r="F19" s="12">
        <f t="shared" si="1"/>
        <v>67.74193548387096</v>
      </c>
      <c r="G19" s="29">
        <v>232</v>
      </c>
      <c r="H19" s="15">
        <f t="shared" si="2"/>
        <v>22.67839687194526</v>
      </c>
      <c r="I19" s="28">
        <v>8</v>
      </c>
      <c r="J19" s="21">
        <f t="shared" si="3"/>
        <v>0.7820136852394917</v>
      </c>
      <c r="K19" s="27">
        <v>0</v>
      </c>
      <c r="L19" s="24">
        <f>K19*100/B19</f>
        <v>0</v>
      </c>
    </row>
    <row r="20" spans="1:12" ht="12.75">
      <c r="A20" s="4" t="s">
        <v>5</v>
      </c>
      <c r="B20" s="31">
        <v>427</v>
      </c>
      <c r="C20" s="32">
        <v>199</v>
      </c>
      <c r="D20" s="19">
        <f t="shared" si="0"/>
        <v>46.604215456674474</v>
      </c>
      <c r="E20" s="30">
        <v>183</v>
      </c>
      <c r="F20" s="12">
        <f t="shared" si="1"/>
        <v>42.857142857142854</v>
      </c>
      <c r="G20" s="29">
        <v>44</v>
      </c>
      <c r="H20" s="15">
        <f t="shared" si="2"/>
        <v>10.304449648711945</v>
      </c>
      <c r="I20" s="28">
        <v>1</v>
      </c>
      <c r="J20" s="21">
        <f t="shared" si="3"/>
        <v>0.234192037470726</v>
      </c>
      <c r="K20" s="27">
        <v>0</v>
      </c>
      <c r="L20" s="24">
        <f>K20*100/B20</f>
        <v>0</v>
      </c>
    </row>
    <row r="21" spans="1:12" ht="12.75">
      <c r="A21" s="4" t="s">
        <v>29</v>
      </c>
      <c r="B21" s="33">
        <v>79</v>
      </c>
      <c r="C21" s="32">
        <v>29</v>
      </c>
      <c r="D21" s="19">
        <f>C21*100/B21</f>
        <v>36.70886075949367</v>
      </c>
      <c r="E21" s="30">
        <v>46</v>
      </c>
      <c r="F21" s="12">
        <f>E21*100/B21</f>
        <v>58.22784810126582</v>
      </c>
      <c r="G21" s="29">
        <v>3</v>
      </c>
      <c r="H21" s="15">
        <f>G21*100/B21</f>
        <v>3.7974683544303796</v>
      </c>
      <c r="I21" s="28">
        <v>1</v>
      </c>
      <c r="J21" s="21">
        <f>I21*100/B21</f>
        <v>1.2658227848101267</v>
      </c>
      <c r="K21" s="27">
        <v>0</v>
      </c>
      <c r="L21" s="24">
        <f>K21*100/B21</f>
        <v>0</v>
      </c>
    </row>
    <row r="22" spans="1:12" ht="12.75">
      <c r="A22" s="4" t="s">
        <v>6</v>
      </c>
      <c r="B22" s="31">
        <v>472</v>
      </c>
      <c r="C22" s="32">
        <v>212</v>
      </c>
      <c r="D22" s="19">
        <f t="shared" si="0"/>
        <v>44.91525423728814</v>
      </c>
      <c r="E22" s="30">
        <v>164</v>
      </c>
      <c r="F22" s="12">
        <f t="shared" si="1"/>
        <v>34.74576271186441</v>
      </c>
      <c r="G22" s="29">
        <v>83</v>
      </c>
      <c r="H22" s="15">
        <f t="shared" si="2"/>
        <v>17.584745762711865</v>
      </c>
      <c r="I22" s="28">
        <v>8</v>
      </c>
      <c r="J22" s="21">
        <f t="shared" si="3"/>
        <v>1.694915254237288</v>
      </c>
      <c r="K22" s="27">
        <v>5</v>
      </c>
      <c r="L22" s="24">
        <f>K22*100/B22</f>
        <v>1.0593220338983051</v>
      </c>
    </row>
    <row r="23" spans="1:12" ht="12.75">
      <c r="A23" s="4" t="s">
        <v>7</v>
      </c>
      <c r="B23" s="31">
        <v>100</v>
      </c>
      <c r="C23" s="32">
        <v>38</v>
      </c>
      <c r="D23" s="19">
        <f t="shared" si="0"/>
        <v>38</v>
      </c>
      <c r="E23" s="30">
        <v>44</v>
      </c>
      <c r="F23" s="12">
        <f t="shared" si="1"/>
        <v>44</v>
      </c>
      <c r="G23" s="29">
        <v>15</v>
      </c>
      <c r="H23" s="15">
        <f t="shared" si="2"/>
        <v>15</v>
      </c>
      <c r="I23" s="28">
        <v>3</v>
      </c>
      <c r="J23" s="21">
        <f t="shared" si="3"/>
        <v>3</v>
      </c>
      <c r="K23" s="27">
        <v>0</v>
      </c>
      <c r="L23" s="24">
        <f>K23*100/B23</f>
        <v>0</v>
      </c>
    </row>
    <row r="24" spans="1:12" ht="12.75">
      <c r="A24" s="8" t="s">
        <v>20</v>
      </c>
      <c r="B24" s="9">
        <f>SUM(B3:B23)</f>
        <v>7235</v>
      </c>
      <c r="C24" s="10">
        <f>SUM(C3:C23)</f>
        <v>2707</v>
      </c>
      <c r="D24" s="20">
        <f t="shared" si="0"/>
        <v>37.41534208707671</v>
      </c>
      <c r="E24" s="11">
        <f>SUM(E3:E23)</f>
        <v>3618</v>
      </c>
      <c r="F24" s="13">
        <f t="shared" si="1"/>
        <v>50.00691085003455</v>
      </c>
      <c r="G24" s="14">
        <f>SUM(G3:G23)</f>
        <v>875</v>
      </c>
      <c r="H24" s="16">
        <f t="shared" si="2"/>
        <v>12.093987560469937</v>
      </c>
      <c r="I24" s="7">
        <f>SUM(I3:I23)</f>
        <v>29</v>
      </c>
      <c r="J24" s="22">
        <f t="shared" si="3"/>
        <v>0.4008293020041465</v>
      </c>
      <c r="K24" s="23">
        <f>SUM(K3:K23)</f>
        <v>6</v>
      </c>
      <c r="L24" s="25">
        <f>K24*100/B24</f>
        <v>0.082930200414651</v>
      </c>
    </row>
  </sheetData>
  <mergeCells count="1">
    <mergeCell ref="A1:L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707-0188</cp:lastModifiedBy>
  <cp:lastPrinted>2017-04-19T04:53:02Z</cp:lastPrinted>
  <dcterms:created xsi:type="dcterms:W3CDTF">2017-04-19T04:53:40Z</dcterms:created>
  <dcterms:modified xsi:type="dcterms:W3CDTF">2018-04-17T14:18:02Z</dcterms:modified>
  <cp:category/>
  <cp:version/>
  <cp:contentType/>
  <cp:contentStatus/>
</cp:coreProperties>
</file>