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A" sheetId="1" r:id="rId1"/>
  </sheets>
  <definedNames>
    <definedName name="_xlnm.Print_Area" localSheetId="0">'A'!$A$1:$L$24</definedName>
  </definedNames>
  <calcPr fullCalcOnLoad="1"/>
</workbook>
</file>

<file path=xl/sharedStrings.xml><?xml version="1.0" encoding="utf-8"?>
<sst xmlns="http://schemas.openxmlformats.org/spreadsheetml/2006/main" count="35" uniqueCount="31">
  <si>
    <t>СМЭС Акмолинской обл.</t>
  </si>
  <si>
    <t>Атбасарский райсуд</t>
  </si>
  <si>
    <t>Ерейментауский райсуд</t>
  </si>
  <si>
    <t>Жаркаинский райсуд</t>
  </si>
  <si>
    <t>Зерендинский райсуд</t>
  </si>
  <si>
    <t>Степногорский горсуд</t>
  </si>
  <si>
    <t>Целиноградский райсуд</t>
  </si>
  <si>
    <t>Шортандинский райсуд</t>
  </si>
  <si>
    <t>Астраханский райсуд</t>
  </si>
  <si>
    <t>СМС по делам несов-летних</t>
  </si>
  <si>
    <t>Суд г. Кокшетау</t>
  </si>
  <si>
    <t>Аршалынский райсуд</t>
  </si>
  <si>
    <t>Буландынский райсуд</t>
  </si>
  <si>
    <t>Жаксынский райсуд</t>
  </si>
  <si>
    <t>Коргалжынский райсуд</t>
  </si>
  <si>
    <t>Сандыктауский райсуд</t>
  </si>
  <si>
    <t>Аккольский райсуд</t>
  </si>
  <si>
    <t>Егиндыкольский райсуд</t>
  </si>
  <si>
    <t>Есильский райсуд</t>
  </si>
  <si>
    <t>Суды</t>
  </si>
  <si>
    <t>ИТОГО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</si>
  <si>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</si>
  <si>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</si>
  <si>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</si>
  <si>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</si>
  <si>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Всего окончено в сроки от 2-х до 3-х месяцев</t>
  </si>
  <si>
    <t>Всего окончено в сроки от 3-х до 6-ти месяцев</t>
  </si>
  <si>
    <t xml:space="preserve">% от количества оконченных дел </t>
  </si>
  <si>
    <t xml:space="preserve">Бурабайскиц райсуд </t>
  </si>
  <si>
    <t xml:space="preserve">суд района Биржан сал </t>
  </si>
  <si>
    <t xml:space="preserve">Данные районных и приравненных к ним судов Акмолинской области о продолжительности рассмотрения гражданских дел за 6 месяца 2018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</si>
</sst>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">
    <font>
      <sz val="10"/>
      <name val="Courie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3" fontId="2" fillId="6" borderId="1" xfId="17" applyNumberFormat="1" applyFont="1" applyFill="1" applyBorder="1" applyAlignment="1">
      <alignment horizontal="center" vertical="center" wrapText="1"/>
    </xf>
    <xf numFmtId="3" fontId="2" fillId="2" borderId="1" xfId="17" applyNumberFormat="1" applyFont="1" applyFill="1" applyBorder="1" applyAlignment="1">
      <alignment horizontal="center" vertical="center" wrapText="1"/>
    </xf>
    <xf numFmtId="3" fontId="2" fillId="5" borderId="1" xfId="17" applyNumberFormat="1" applyFont="1" applyFill="1" applyBorder="1" applyAlignment="1">
      <alignment horizontal="center" vertical="center" wrapText="1"/>
    </xf>
    <xf numFmtId="3" fontId="2" fillId="4" borderId="1" xfId="17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3" borderId="1" xfId="17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172" fontId="2" fillId="3" borderId="1" xfId="0" applyNumberFormat="1" applyFont="1" applyFill="1" applyBorder="1" applyAlignment="1" applyProtection="1">
      <alignment horizontal="center" vertical="center" wrapText="1"/>
      <protection/>
    </xf>
    <xf numFmtId="172" fontId="2" fillId="4" borderId="1" xfId="0" applyNumberFormat="1" applyFont="1" applyFill="1" applyBorder="1" applyAlignment="1" applyProtection="1">
      <alignment horizontal="center" vertical="center" wrapText="1"/>
      <protection/>
    </xf>
    <xf numFmtId="172" fontId="2" fillId="5" borderId="1" xfId="0" applyNumberFormat="1" applyFont="1" applyFill="1" applyBorder="1" applyAlignment="1" applyProtection="1">
      <alignment horizontal="center" vertical="center" wrapText="1"/>
      <protection/>
    </xf>
    <xf numFmtId="172" fontId="2" fillId="2" borderId="1" xfId="0" applyNumberFormat="1" applyFont="1" applyFill="1" applyBorder="1" applyAlignment="1" applyProtection="1">
      <alignment horizontal="center" vertical="center" wrapText="1"/>
      <protection/>
    </xf>
    <xf numFmtId="172" fontId="2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2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172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>
      <alignment horizontal="center" vertical="center" wrapText="1"/>
    </xf>
    <xf numFmtId="172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>
      <alignment horizontal="center" vertical="center" wrapText="1"/>
    </xf>
    <xf numFmtId="172" fontId="3" fillId="6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Название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4"/>
  <sheetViews>
    <sheetView showGridLines="0" tabSelected="1" view="pageBreakPreview" zoomScaleSheetLayoutView="100" workbookViewId="0" topLeftCell="A1">
      <selection activeCell="C19" sqref="C19"/>
    </sheetView>
  </sheetViews>
  <sheetFormatPr defaultColWidth="9.625" defaultRowHeight="12.75"/>
  <cols>
    <col min="1" max="1" width="26.125" style="1" customWidth="1"/>
    <col min="2" max="2" width="9.375" style="5" bestFit="1" customWidth="1"/>
    <col min="3" max="4" width="11.00390625" style="5" customWidth="1"/>
    <col min="5" max="6" width="11.25390625" style="5" customWidth="1"/>
    <col min="7" max="7" width="13.00390625" style="5" customWidth="1"/>
    <col min="8" max="8" width="12.00390625" style="5" customWidth="1"/>
    <col min="9" max="9" width="11.125" style="5" customWidth="1"/>
    <col min="10" max="10" width="11.625" style="5" customWidth="1"/>
    <col min="11" max="11" width="10.625" style="5" customWidth="1"/>
    <col min="12" max="12" width="11.75390625" style="5" customWidth="1"/>
    <col min="13" max="16384" width="9.625" style="1" customWidth="1"/>
  </cols>
  <sheetData>
    <row r="1" spans="1:16" ht="41.2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2"/>
      <c r="N1" s="12"/>
      <c r="O1" s="12"/>
      <c r="P1" s="12"/>
    </row>
    <row r="2" spans="1:16" s="2" customFormat="1" ht="63.75">
      <c r="A2" s="3" t="s">
        <v>19</v>
      </c>
      <c r="B2" s="6" t="s">
        <v>21</v>
      </c>
      <c r="C2" s="9" t="s">
        <v>22</v>
      </c>
      <c r="D2" s="9" t="s">
        <v>27</v>
      </c>
      <c r="E2" s="10" t="s">
        <v>23</v>
      </c>
      <c r="F2" s="10" t="s">
        <v>27</v>
      </c>
      <c r="G2" s="11" t="s">
        <v>24</v>
      </c>
      <c r="H2" s="11" t="s">
        <v>27</v>
      </c>
      <c r="I2" s="7" t="s">
        <v>25</v>
      </c>
      <c r="J2" s="7" t="s">
        <v>27</v>
      </c>
      <c r="K2" s="14" t="s">
        <v>26</v>
      </c>
      <c r="L2" s="14" t="s">
        <v>27</v>
      </c>
      <c r="M2" s="13"/>
      <c r="N2" s="13"/>
      <c r="O2" s="13"/>
      <c r="P2" s="13"/>
    </row>
    <row r="3" spans="1:12" ht="12.75">
      <c r="A3" s="4" t="s">
        <v>16</v>
      </c>
      <c r="B3" s="21">
        <v>232</v>
      </c>
      <c r="C3" s="20">
        <v>125</v>
      </c>
      <c r="D3" s="22">
        <f>C3*100/B3</f>
        <v>53.87931034482759</v>
      </c>
      <c r="E3" s="18">
        <v>101</v>
      </c>
      <c r="F3" s="23">
        <f>E3*100/B3</f>
        <v>43.53448275862069</v>
      </c>
      <c r="G3" s="17">
        <v>3</v>
      </c>
      <c r="H3" s="24">
        <f>G3*100/B3</f>
        <v>1.293103448275862</v>
      </c>
      <c r="I3" s="16">
        <v>1</v>
      </c>
      <c r="J3" s="25">
        <f>I3*100/B3</f>
        <v>0.43103448275862066</v>
      </c>
      <c r="K3" s="15">
        <v>0</v>
      </c>
      <c r="L3" s="26">
        <f aca="true" t="shared" si="0" ref="L3:L24">K3*100/B3</f>
        <v>0</v>
      </c>
    </row>
    <row r="4" spans="1:12" ht="12.75">
      <c r="A4" s="4" t="s">
        <v>11</v>
      </c>
      <c r="B4" s="21">
        <v>364</v>
      </c>
      <c r="C4" s="20">
        <v>128</v>
      </c>
      <c r="D4" s="22">
        <f aca="true" t="shared" si="1" ref="D4:D24">C4*100/B4</f>
        <v>35.16483516483517</v>
      </c>
      <c r="E4" s="18">
        <v>198</v>
      </c>
      <c r="F4" s="23">
        <f aca="true" t="shared" si="2" ref="F4:F24">E4*100/B4</f>
        <v>54.395604395604394</v>
      </c>
      <c r="G4" s="17">
        <v>38</v>
      </c>
      <c r="H4" s="24">
        <f aca="true" t="shared" si="3" ref="H4:H24">G4*100/B4</f>
        <v>10.43956043956044</v>
      </c>
      <c r="I4" s="16">
        <v>0</v>
      </c>
      <c r="J4" s="25">
        <f aca="true" t="shared" si="4" ref="J4:J24">I4*100/B4</f>
        <v>0</v>
      </c>
      <c r="K4" s="15">
        <v>0</v>
      </c>
      <c r="L4" s="26">
        <f t="shared" si="0"/>
        <v>0</v>
      </c>
    </row>
    <row r="5" spans="1:12" ht="12.75">
      <c r="A5" s="4" t="s">
        <v>8</v>
      </c>
      <c r="B5" s="21">
        <v>142</v>
      </c>
      <c r="C5" s="20">
        <v>51</v>
      </c>
      <c r="D5" s="22">
        <f t="shared" si="1"/>
        <v>35.91549295774648</v>
      </c>
      <c r="E5" s="18">
        <v>87</v>
      </c>
      <c r="F5" s="23">
        <f t="shared" si="2"/>
        <v>61.267605633802816</v>
      </c>
      <c r="G5" s="17">
        <v>4</v>
      </c>
      <c r="H5" s="24">
        <f t="shared" si="3"/>
        <v>2.816901408450704</v>
      </c>
      <c r="I5" s="16">
        <v>0</v>
      </c>
      <c r="J5" s="25">
        <f t="shared" si="4"/>
        <v>0</v>
      </c>
      <c r="K5" s="15">
        <v>0</v>
      </c>
      <c r="L5" s="26">
        <f t="shared" si="0"/>
        <v>0</v>
      </c>
    </row>
    <row r="6" spans="1:12" ht="12.75">
      <c r="A6" s="4" t="s">
        <v>1</v>
      </c>
      <c r="B6" s="21">
        <v>498</v>
      </c>
      <c r="C6" s="20">
        <v>287</v>
      </c>
      <c r="D6" s="22">
        <f t="shared" si="1"/>
        <v>57.630522088353416</v>
      </c>
      <c r="E6" s="18">
        <v>205</v>
      </c>
      <c r="F6" s="23">
        <f t="shared" si="2"/>
        <v>41.16465863453815</v>
      </c>
      <c r="G6" s="17">
        <v>25</v>
      </c>
      <c r="H6" s="24">
        <f t="shared" si="3"/>
        <v>5.020080321285141</v>
      </c>
      <c r="I6" s="16">
        <v>0</v>
      </c>
      <c r="J6" s="25">
        <f t="shared" si="4"/>
        <v>0</v>
      </c>
      <c r="K6" s="15">
        <v>0</v>
      </c>
      <c r="L6" s="26">
        <f t="shared" si="0"/>
        <v>0</v>
      </c>
    </row>
    <row r="7" spans="1:12" ht="12.75">
      <c r="A7" s="4" t="s">
        <v>12</v>
      </c>
      <c r="B7" s="21">
        <v>468</v>
      </c>
      <c r="C7" s="20">
        <v>314</v>
      </c>
      <c r="D7" s="22">
        <f t="shared" si="1"/>
        <v>67.09401709401709</v>
      </c>
      <c r="E7" s="18">
        <v>147</v>
      </c>
      <c r="F7" s="23">
        <f t="shared" si="2"/>
        <v>31.41025641025641</v>
      </c>
      <c r="G7" s="17">
        <v>7</v>
      </c>
      <c r="H7" s="24">
        <f t="shared" si="3"/>
        <v>1.4957264957264957</v>
      </c>
      <c r="I7" s="16">
        <v>4</v>
      </c>
      <c r="J7" s="25">
        <f t="shared" si="4"/>
        <v>0.8547008547008547</v>
      </c>
      <c r="K7" s="15">
        <v>1</v>
      </c>
      <c r="L7" s="26">
        <f t="shared" si="0"/>
        <v>0.21367521367521367</v>
      </c>
    </row>
    <row r="8" spans="1:12" ht="12.75">
      <c r="A8" s="4" t="s">
        <v>28</v>
      </c>
      <c r="B8" s="21">
        <v>1608</v>
      </c>
      <c r="C8" s="20">
        <v>1010</v>
      </c>
      <c r="D8" s="22">
        <f>C8*100/B8</f>
        <v>62.81094527363184</v>
      </c>
      <c r="E8" s="18">
        <v>504</v>
      </c>
      <c r="F8" s="23">
        <f>E8*100/B8</f>
        <v>31.34328358208955</v>
      </c>
      <c r="G8" s="17">
        <v>91</v>
      </c>
      <c r="H8" s="24">
        <f>G8*100/B8</f>
        <v>5.659203980099503</v>
      </c>
      <c r="I8" s="16">
        <v>4</v>
      </c>
      <c r="J8" s="25">
        <f>I8*100/B8</f>
        <v>0.24875621890547264</v>
      </c>
      <c r="K8" s="15">
        <v>1</v>
      </c>
      <c r="L8" s="26">
        <f t="shared" si="0"/>
        <v>0.06218905472636816</v>
      </c>
    </row>
    <row r="9" spans="1:12" ht="12.75">
      <c r="A9" s="4" t="s">
        <v>17</v>
      </c>
      <c r="B9" s="21">
        <v>32</v>
      </c>
      <c r="C9" s="20">
        <v>14</v>
      </c>
      <c r="D9" s="22">
        <f t="shared" si="1"/>
        <v>43.75</v>
      </c>
      <c r="E9" s="18">
        <v>16</v>
      </c>
      <c r="F9" s="23">
        <f t="shared" si="2"/>
        <v>50</v>
      </c>
      <c r="G9" s="17">
        <v>2</v>
      </c>
      <c r="H9" s="24">
        <f t="shared" si="3"/>
        <v>6.25</v>
      </c>
      <c r="I9" s="16">
        <v>0</v>
      </c>
      <c r="J9" s="25">
        <f t="shared" si="4"/>
        <v>0</v>
      </c>
      <c r="K9" s="15">
        <v>0</v>
      </c>
      <c r="L9" s="26">
        <f t="shared" si="0"/>
        <v>0</v>
      </c>
    </row>
    <row r="10" spans="1:12" ht="12.75">
      <c r="A10" s="4" t="s">
        <v>2</v>
      </c>
      <c r="B10" s="21">
        <v>367</v>
      </c>
      <c r="C10" s="20">
        <v>199</v>
      </c>
      <c r="D10" s="22">
        <f t="shared" si="1"/>
        <v>54.223433242506815</v>
      </c>
      <c r="E10" s="18">
        <v>113</v>
      </c>
      <c r="F10" s="23">
        <f t="shared" si="2"/>
        <v>30.79019073569482</v>
      </c>
      <c r="G10" s="17">
        <v>50</v>
      </c>
      <c r="H10" s="24">
        <f t="shared" si="3"/>
        <v>13.623978201634877</v>
      </c>
      <c r="I10" s="16">
        <v>1</v>
      </c>
      <c r="J10" s="25">
        <f t="shared" si="4"/>
        <v>0.2724795640326976</v>
      </c>
      <c r="K10" s="15">
        <v>0</v>
      </c>
      <c r="L10" s="26">
        <f t="shared" si="0"/>
        <v>0</v>
      </c>
    </row>
    <row r="11" spans="1:12" ht="12.75">
      <c r="A11" s="4" t="s">
        <v>18</v>
      </c>
      <c r="B11" s="21">
        <v>402</v>
      </c>
      <c r="C11" s="20">
        <v>214</v>
      </c>
      <c r="D11" s="22">
        <f t="shared" si="1"/>
        <v>53.233830845771145</v>
      </c>
      <c r="E11" s="18">
        <v>192</v>
      </c>
      <c r="F11" s="23">
        <f t="shared" si="2"/>
        <v>47.76119402985075</v>
      </c>
      <c r="G11" s="17">
        <v>4</v>
      </c>
      <c r="H11" s="24">
        <f t="shared" si="3"/>
        <v>0.9950248756218906</v>
      </c>
      <c r="I11" s="16">
        <v>0</v>
      </c>
      <c r="J11" s="25">
        <f t="shared" si="4"/>
        <v>0</v>
      </c>
      <c r="K11" s="15">
        <v>0</v>
      </c>
      <c r="L11" s="26">
        <f t="shared" si="0"/>
        <v>0</v>
      </c>
    </row>
    <row r="12" spans="1:12" ht="12.75">
      <c r="A12" s="4" t="s">
        <v>13</v>
      </c>
      <c r="B12" s="21">
        <v>88</v>
      </c>
      <c r="C12" s="20">
        <v>16</v>
      </c>
      <c r="D12" s="22">
        <f t="shared" si="1"/>
        <v>18.181818181818183</v>
      </c>
      <c r="E12" s="18">
        <v>61</v>
      </c>
      <c r="F12" s="23">
        <f t="shared" si="2"/>
        <v>69.31818181818181</v>
      </c>
      <c r="G12" s="17">
        <v>11</v>
      </c>
      <c r="H12" s="24">
        <f t="shared" si="3"/>
        <v>12.5</v>
      </c>
      <c r="I12" s="16">
        <v>0</v>
      </c>
      <c r="J12" s="25">
        <f t="shared" si="4"/>
        <v>0</v>
      </c>
      <c r="K12" s="15">
        <v>0</v>
      </c>
      <c r="L12" s="26">
        <f t="shared" si="0"/>
        <v>0</v>
      </c>
    </row>
    <row r="13" spans="1:12" ht="12.75">
      <c r="A13" s="4" t="s">
        <v>3</v>
      </c>
      <c r="B13" s="21">
        <v>131</v>
      </c>
      <c r="C13" s="20">
        <v>58</v>
      </c>
      <c r="D13" s="22">
        <f t="shared" si="1"/>
        <v>44.274809160305345</v>
      </c>
      <c r="E13" s="18">
        <v>70</v>
      </c>
      <c r="F13" s="23">
        <f t="shared" si="2"/>
        <v>53.43511450381679</v>
      </c>
      <c r="G13" s="17">
        <v>7</v>
      </c>
      <c r="H13" s="24">
        <f t="shared" si="3"/>
        <v>5.343511450381679</v>
      </c>
      <c r="I13" s="16">
        <v>0</v>
      </c>
      <c r="J13" s="25">
        <f t="shared" si="4"/>
        <v>0</v>
      </c>
      <c r="K13" s="15">
        <v>0</v>
      </c>
      <c r="L13" s="26">
        <f t="shared" si="0"/>
        <v>0</v>
      </c>
    </row>
    <row r="14" spans="1:12" ht="12.75">
      <c r="A14" s="4" t="s">
        <v>4</v>
      </c>
      <c r="B14" s="21">
        <v>418</v>
      </c>
      <c r="C14" s="20">
        <v>96</v>
      </c>
      <c r="D14" s="22">
        <f t="shared" si="1"/>
        <v>22.966507177033492</v>
      </c>
      <c r="E14" s="18">
        <v>298</v>
      </c>
      <c r="F14" s="23">
        <f t="shared" si="2"/>
        <v>71.29186602870813</v>
      </c>
      <c r="G14" s="17">
        <v>22</v>
      </c>
      <c r="H14" s="24">
        <f t="shared" si="3"/>
        <v>5.2631578947368425</v>
      </c>
      <c r="I14" s="16">
        <v>2</v>
      </c>
      <c r="J14" s="25">
        <f t="shared" si="4"/>
        <v>0.4784688995215311</v>
      </c>
      <c r="K14" s="15">
        <v>0</v>
      </c>
      <c r="L14" s="26">
        <f t="shared" si="0"/>
        <v>0</v>
      </c>
    </row>
    <row r="15" spans="1:12" ht="12.75">
      <c r="A15" s="4" t="s">
        <v>10</v>
      </c>
      <c r="B15" s="21">
        <v>6909</v>
      </c>
      <c r="C15" s="20">
        <v>2234</v>
      </c>
      <c r="D15" s="22">
        <f>C15*100/B15</f>
        <v>32.3346359820524</v>
      </c>
      <c r="E15" s="18">
        <v>3890</v>
      </c>
      <c r="F15" s="23">
        <f>E15*100/B15</f>
        <v>56.30337241279491</v>
      </c>
      <c r="G15" s="17">
        <v>947</v>
      </c>
      <c r="H15" s="24">
        <f>G15*100/B15</f>
        <v>13.706759299464467</v>
      </c>
      <c r="I15" s="16">
        <v>4</v>
      </c>
      <c r="J15" s="25">
        <f>I15*100/B15</f>
        <v>0.05789549862498191</v>
      </c>
      <c r="K15" s="15">
        <v>0</v>
      </c>
      <c r="L15" s="26">
        <f t="shared" si="0"/>
        <v>0</v>
      </c>
    </row>
    <row r="16" spans="1:12" ht="12.75">
      <c r="A16" s="4" t="s">
        <v>14</v>
      </c>
      <c r="B16" s="21">
        <v>31</v>
      </c>
      <c r="C16" s="20">
        <v>8</v>
      </c>
      <c r="D16" s="22">
        <f t="shared" si="1"/>
        <v>25.806451612903224</v>
      </c>
      <c r="E16" s="18">
        <v>23</v>
      </c>
      <c r="F16" s="23">
        <f t="shared" si="2"/>
        <v>74.19354838709677</v>
      </c>
      <c r="G16" s="17">
        <v>2</v>
      </c>
      <c r="H16" s="24">
        <f t="shared" si="3"/>
        <v>6.451612903225806</v>
      </c>
      <c r="I16" s="16">
        <v>0</v>
      </c>
      <c r="J16" s="25">
        <f t="shared" si="4"/>
        <v>0</v>
      </c>
      <c r="K16" s="15">
        <v>0</v>
      </c>
      <c r="L16" s="26">
        <f t="shared" si="0"/>
        <v>0</v>
      </c>
    </row>
    <row r="17" spans="1:12" ht="12.75">
      <c r="A17" s="4" t="s">
        <v>15</v>
      </c>
      <c r="B17" s="21">
        <v>268</v>
      </c>
      <c r="C17" s="20">
        <v>51</v>
      </c>
      <c r="D17" s="22">
        <f t="shared" si="1"/>
        <v>19.029850746268657</v>
      </c>
      <c r="E17" s="18">
        <v>209</v>
      </c>
      <c r="F17" s="23">
        <f t="shared" si="2"/>
        <v>77.98507462686567</v>
      </c>
      <c r="G17" s="17">
        <v>9</v>
      </c>
      <c r="H17" s="24">
        <f t="shared" si="3"/>
        <v>3.3582089552238807</v>
      </c>
      <c r="I17" s="16">
        <v>0</v>
      </c>
      <c r="J17" s="25">
        <f t="shared" si="4"/>
        <v>0</v>
      </c>
      <c r="K17" s="15">
        <v>0</v>
      </c>
      <c r="L17" s="26">
        <f t="shared" si="0"/>
        <v>0</v>
      </c>
    </row>
    <row r="18" spans="1:12" ht="12.75">
      <c r="A18" s="4" t="s">
        <v>9</v>
      </c>
      <c r="B18" s="21">
        <v>180</v>
      </c>
      <c r="C18" s="20">
        <v>25</v>
      </c>
      <c r="D18" s="22">
        <f t="shared" si="1"/>
        <v>13.88888888888889</v>
      </c>
      <c r="E18" s="18">
        <v>149</v>
      </c>
      <c r="F18" s="23">
        <f t="shared" si="2"/>
        <v>82.77777777777777</v>
      </c>
      <c r="G18" s="17">
        <v>5</v>
      </c>
      <c r="H18" s="24">
        <f t="shared" si="3"/>
        <v>2.7777777777777777</v>
      </c>
      <c r="I18" s="16">
        <v>0</v>
      </c>
      <c r="J18" s="25">
        <f t="shared" si="4"/>
        <v>0</v>
      </c>
      <c r="K18" s="15">
        <v>0</v>
      </c>
      <c r="L18" s="26">
        <f t="shared" si="0"/>
        <v>0</v>
      </c>
    </row>
    <row r="19" spans="1:12" ht="12.75">
      <c r="A19" s="4" t="s">
        <v>0</v>
      </c>
      <c r="B19" s="21">
        <v>2391</v>
      </c>
      <c r="C19" s="20">
        <v>132</v>
      </c>
      <c r="D19" s="22">
        <f t="shared" si="1"/>
        <v>5.520702634880803</v>
      </c>
      <c r="E19" s="18">
        <v>1701</v>
      </c>
      <c r="F19" s="23">
        <f t="shared" si="2"/>
        <v>71.14178168130489</v>
      </c>
      <c r="G19" s="17">
        <v>537</v>
      </c>
      <c r="H19" s="24">
        <f t="shared" si="3"/>
        <v>22.45922208281054</v>
      </c>
      <c r="I19" s="16">
        <v>19</v>
      </c>
      <c r="J19" s="25">
        <f t="shared" si="4"/>
        <v>0.794646591384358</v>
      </c>
      <c r="K19" s="15">
        <v>1</v>
      </c>
      <c r="L19" s="26">
        <f t="shared" si="0"/>
        <v>0.04182350480970305</v>
      </c>
    </row>
    <row r="20" spans="1:12" ht="12.75">
      <c r="A20" s="4" t="s">
        <v>5</v>
      </c>
      <c r="B20" s="21">
        <v>1028</v>
      </c>
      <c r="C20" s="20">
        <v>540</v>
      </c>
      <c r="D20" s="22">
        <f t="shared" si="1"/>
        <v>52.52918287937743</v>
      </c>
      <c r="E20" s="18">
        <v>373</v>
      </c>
      <c r="F20" s="23">
        <f t="shared" si="2"/>
        <v>36.284046692607006</v>
      </c>
      <c r="G20" s="17">
        <v>84</v>
      </c>
      <c r="H20" s="24">
        <f t="shared" si="3"/>
        <v>8.171206225680933</v>
      </c>
      <c r="I20" s="16">
        <v>3</v>
      </c>
      <c r="J20" s="25">
        <f t="shared" si="4"/>
        <v>0.2918287937743191</v>
      </c>
      <c r="K20" s="15">
        <v>0</v>
      </c>
      <c r="L20" s="26">
        <f t="shared" si="0"/>
        <v>0</v>
      </c>
    </row>
    <row r="21" spans="1:12" ht="12.75">
      <c r="A21" s="4" t="s">
        <v>29</v>
      </c>
      <c r="B21" s="21">
        <v>175</v>
      </c>
      <c r="C21" s="20">
        <v>71</v>
      </c>
      <c r="D21" s="22">
        <f>C21*100/B21</f>
        <v>40.57142857142857</v>
      </c>
      <c r="E21" s="18">
        <v>94</v>
      </c>
      <c r="F21" s="23">
        <f>E21*100/B21</f>
        <v>53.714285714285715</v>
      </c>
      <c r="G21" s="17">
        <v>9</v>
      </c>
      <c r="H21" s="24">
        <f>G21*100/B21</f>
        <v>5.142857142857143</v>
      </c>
      <c r="I21" s="16">
        <v>1</v>
      </c>
      <c r="J21" s="25">
        <f>I21*100/B21</f>
        <v>0.5714285714285714</v>
      </c>
      <c r="K21" s="15">
        <v>0</v>
      </c>
      <c r="L21" s="26">
        <f t="shared" si="0"/>
        <v>0</v>
      </c>
    </row>
    <row r="22" spans="1:12" ht="12.75">
      <c r="A22" s="4" t="s">
        <v>6</v>
      </c>
      <c r="B22" s="21">
        <v>884</v>
      </c>
      <c r="C22" s="20">
        <v>360</v>
      </c>
      <c r="D22" s="22">
        <f t="shared" si="1"/>
        <v>40.723981900452486</v>
      </c>
      <c r="E22" s="18">
        <v>374</v>
      </c>
      <c r="F22" s="23">
        <f t="shared" si="2"/>
        <v>42.30769230769231</v>
      </c>
      <c r="G22" s="17">
        <v>141</v>
      </c>
      <c r="H22" s="24">
        <f t="shared" si="3"/>
        <v>15.950226244343892</v>
      </c>
      <c r="I22" s="16">
        <v>10</v>
      </c>
      <c r="J22" s="25">
        <f t="shared" si="4"/>
        <v>1.1312217194570136</v>
      </c>
      <c r="K22" s="15">
        <v>7</v>
      </c>
      <c r="L22" s="26">
        <f t="shared" si="0"/>
        <v>0.7918552036199095</v>
      </c>
    </row>
    <row r="23" spans="1:12" ht="12.75">
      <c r="A23" s="4" t="s">
        <v>7</v>
      </c>
      <c r="B23" s="21">
        <v>237</v>
      </c>
      <c r="C23" s="20">
        <v>94</v>
      </c>
      <c r="D23" s="22">
        <f t="shared" si="1"/>
        <v>39.66244725738397</v>
      </c>
      <c r="E23" s="18">
        <v>94</v>
      </c>
      <c r="F23" s="23">
        <f t="shared" si="2"/>
        <v>39.66244725738397</v>
      </c>
      <c r="G23" s="17">
        <v>39</v>
      </c>
      <c r="H23" s="24">
        <f t="shared" si="3"/>
        <v>16.455696202531644</v>
      </c>
      <c r="I23" s="16">
        <v>8</v>
      </c>
      <c r="J23" s="25">
        <f t="shared" si="4"/>
        <v>3.3755274261603376</v>
      </c>
      <c r="K23" s="15">
        <v>0</v>
      </c>
      <c r="L23" s="26">
        <f t="shared" si="0"/>
        <v>0</v>
      </c>
    </row>
    <row r="24" spans="1:12" ht="12.75">
      <c r="A24" s="8" t="s">
        <v>20</v>
      </c>
      <c r="B24" s="27">
        <f>SUM(B3:B23)</f>
        <v>16853</v>
      </c>
      <c r="C24" s="28">
        <f>SUM(C3:C23)</f>
        <v>6027</v>
      </c>
      <c r="D24" s="29">
        <f t="shared" si="1"/>
        <v>35.76217884056251</v>
      </c>
      <c r="E24" s="30">
        <f>SUM(E3:E23)</f>
        <v>8899</v>
      </c>
      <c r="F24" s="31">
        <f t="shared" si="2"/>
        <v>52.80365513558417</v>
      </c>
      <c r="G24" s="32">
        <f>SUM(G3:G23)</f>
        <v>2037</v>
      </c>
      <c r="H24" s="33">
        <f t="shared" si="3"/>
        <v>12.08686880674064</v>
      </c>
      <c r="I24" s="34">
        <f>SUM(I3:I23)</f>
        <v>57</v>
      </c>
      <c r="J24" s="35">
        <f t="shared" si="4"/>
        <v>0.3382187147688839</v>
      </c>
      <c r="K24" s="36">
        <f>SUM(K3:K23)</f>
        <v>10</v>
      </c>
      <c r="L24" s="37">
        <f t="shared" si="0"/>
        <v>0.05933661662611998</v>
      </c>
    </row>
  </sheetData>
  <mergeCells count="1">
    <mergeCell ref="A1:L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707-0190</cp:lastModifiedBy>
  <cp:lastPrinted>2017-04-19T04:53:02Z</cp:lastPrinted>
  <dcterms:created xsi:type="dcterms:W3CDTF">2017-04-19T04:53:40Z</dcterms:created>
  <dcterms:modified xsi:type="dcterms:W3CDTF">2018-07-09T07:35:37Z</dcterms:modified>
  <cp:category/>
  <cp:version/>
  <cp:contentType/>
  <cp:contentStatus/>
</cp:coreProperties>
</file>