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-210" windowWidth="1326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E3" i="1"/>
  <c r="D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C3" i="1"/>
  <c r="B3" i="1"/>
  <c r="D3" i="1" l="1"/>
  <c r="F3" i="1"/>
  <c r="J3" i="1"/>
  <c r="H3" i="1"/>
  <c r="N3" i="1"/>
  <c r="L3" i="1"/>
</calcChain>
</file>

<file path=xl/sharedStrings.xml><?xml version="1.0" encoding="utf-8"?>
<sst xmlns="http://schemas.openxmlformats.org/spreadsheetml/2006/main" count="37" uniqueCount="32">
  <si>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</si>
  <si>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</si>
  <si>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</si>
  <si>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</si>
  <si>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</si>
  <si>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</si>
  <si>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</si>
  <si>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</si>
  <si>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Окончено от 6 до 12 месяцев</t>
  </si>
  <si>
    <t>Итоги</t>
  </si>
  <si>
    <t>Аккольский районный суд</t>
  </si>
  <si>
    <t>Аршалынский районный суд</t>
  </si>
  <si>
    <t>Астраханский районный суд</t>
  </si>
  <si>
    <t>Атбасарский районный суд</t>
  </si>
  <si>
    <t>Буландынский районный суд</t>
  </si>
  <si>
    <t>Бурабайский районный суд</t>
  </si>
  <si>
    <t>Егиндыкольский районный суд</t>
  </si>
  <si>
    <t>Ерейментауский районный суд</t>
  </si>
  <si>
    <t>Есильский районный суд</t>
  </si>
  <si>
    <t>Жаркаинский районный суд</t>
  </si>
  <si>
    <t>Зерендинский районный суд</t>
  </si>
  <si>
    <t>Кокшетауский городской суд</t>
  </si>
  <si>
    <t>Коргалжынский районный суд</t>
  </si>
  <si>
    <t>Сандыктауский районный суд</t>
  </si>
  <si>
    <t>Специализированный межрайонный суд по делам несовершеннолетних Акмолинской области</t>
  </si>
  <si>
    <t>Специализированный межрайонный экономический суд Акмолинской области</t>
  </si>
  <si>
    <t>Степногорский городской суд</t>
  </si>
  <si>
    <t>Суд района Биржан сал</t>
  </si>
  <si>
    <t>Целиноградский районный суд</t>
  </si>
  <si>
    <t>Шортандинский районный суд</t>
  </si>
  <si>
    <t xml:space="preserve">Жаксынский районный суд </t>
  </si>
  <si>
    <t>Данные районных и приравненных к ним судов Акмолинской области о продолжительности рассмотрения гражданских дел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</si>
</sst>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5" fontId="1" fillId="7" borderId="2" xfId="0" applyNumberFormat="1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166" fontId="1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0" fillId="6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N9" sqref="N9"/>
    </sheetView>
  </sheetViews>
  <sheetFormatPr defaultColWidth="8.85546875" defaultRowHeight="15" x14ac:dyDescent="0.25"/>
  <cols>
    <col min="1" max="1" width="38.85546875" style="19" customWidth="1"/>
    <col min="2" max="2" width="15.7109375" customWidth="1"/>
    <col min="3" max="4" width="15.7109375" style="20" customWidth="1"/>
    <col min="5" max="5" width="15.7109375" style="21" customWidth="1"/>
    <col min="6" max="6" width="15.7109375" style="20" customWidth="1"/>
    <col min="7" max="7" width="15.7109375" style="21" customWidth="1"/>
    <col min="8" max="8" width="15.7109375" style="20" customWidth="1"/>
    <col min="9" max="9" width="15.7109375" style="21" customWidth="1"/>
    <col min="10" max="10" width="15.7109375" style="20" customWidth="1"/>
    <col min="11" max="11" width="15.7109375" style="21" customWidth="1"/>
    <col min="12" max="12" width="15.7109375" style="20" customWidth="1"/>
    <col min="13" max="13" width="15.7109375" style="21" customWidth="1"/>
    <col min="14" max="14" width="15.7109375" style="20" customWidth="1"/>
  </cols>
  <sheetData>
    <row r="1" spans="1:14" ht="32.25" customHeight="1" x14ac:dyDescent="0.25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15" customFormat="1" ht="45" x14ac:dyDescent="0.2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3</v>
      </c>
      <c r="G2" s="7" t="s">
        <v>5</v>
      </c>
      <c r="H2" s="8" t="s">
        <v>3</v>
      </c>
      <c r="I2" s="9" t="s">
        <v>6</v>
      </c>
      <c r="J2" s="10" t="s">
        <v>3</v>
      </c>
      <c r="K2" s="11" t="s">
        <v>7</v>
      </c>
      <c r="L2" s="12" t="s">
        <v>3</v>
      </c>
      <c r="M2" s="13" t="s">
        <v>8</v>
      </c>
      <c r="N2" s="14" t="s">
        <v>3</v>
      </c>
    </row>
    <row r="3" spans="1:14" s="17" customFormat="1" x14ac:dyDescent="0.25">
      <c r="A3" s="16" t="s">
        <v>9</v>
      </c>
      <c r="B3" s="22">
        <f>SUM(B4:B24)</f>
        <v>12109</v>
      </c>
      <c r="C3" s="23">
        <f>SUM(C4:C24)</f>
        <v>1990</v>
      </c>
      <c r="D3" s="24">
        <f>C3/B3</f>
        <v>0.16434057312742589</v>
      </c>
      <c r="E3" s="25">
        <f>SUM(E4:E24)</f>
        <v>6905</v>
      </c>
      <c r="F3" s="26">
        <f>E3/B3</f>
        <v>0.5702370137913948</v>
      </c>
      <c r="G3" s="27">
        <f>SUM(G4:G24)</f>
        <v>2930</v>
      </c>
      <c r="H3" s="28">
        <f>G3/B3</f>
        <v>0.24196878354942605</v>
      </c>
      <c r="I3" s="29">
        <f>SUM(I4:I24)</f>
        <v>266</v>
      </c>
      <c r="J3" s="30">
        <f>I3/B3</f>
        <v>2.1967131885374514E-2</v>
      </c>
      <c r="K3" s="31">
        <f>SUM(K4:K24)</f>
        <v>80</v>
      </c>
      <c r="L3" s="32">
        <f>K3/B3</f>
        <v>6.6066562061276738E-3</v>
      </c>
      <c r="M3" s="33">
        <f>SUM(M4:M24)</f>
        <v>8</v>
      </c>
      <c r="N3" s="48">
        <f>M3/B3</f>
        <v>6.606656206127674E-4</v>
      </c>
    </row>
    <row r="4" spans="1:14" x14ac:dyDescent="0.25">
      <c r="A4" s="18" t="s">
        <v>10</v>
      </c>
      <c r="B4" s="34">
        <v>230</v>
      </c>
      <c r="C4" s="35">
        <v>52</v>
      </c>
      <c r="D4" s="41">
        <f t="shared" ref="D4:D24" si="0">C4/B4</f>
        <v>0.22608695652173913</v>
      </c>
      <c r="E4" s="36">
        <v>154</v>
      </c>
      <c r="F4" s="42">
        <f t="shared" ref="F4:F24" si="1">E4/B4</f>
        <v>0.66956521739130437</v>
      </c>
      <c r="G4" s="37">
        <v>18</v>
      </c>
      <c r="H4" s="43">
        <f t="shared" ref="H4:H24" si="2">G4/B4</f>
        <v>7.8260869565217397E-2</v>
      </c>
      <c r="I4" s="38">
        <v>2</v>
      </c>
      <c r="J4" s="44">
        <f t="shared" ref="J4:J24" si="3">I4/B4</f>
        <v>8.6956521739130436E-3</v>
      </c>
      <c r="K4" s="39">
        <v>0</v>
      </c>
      <c r="L4" s="45">
        <f t="shared" ref="L4:L24" si="4">K4/B4</f>
        <v>0</v>
      </c>
      <c r="M4" s="40">
        <v>0</v>
      </c>
      <c r="N4" s="46">
        <f t="shared" ref="N4:N24" si="5">M4/B4</f>
        <v>0</v>
      </c>
    </row>
    <row r="5" spans="1:14" x14ac:dyDescent="0.25">
      <c r="A5" s="18" t="s">
        <v>11</v>
      </c>
      <c r="B5" s="34">
        <v>292</v>
      </c>
      <c r="C5" s="35">
        <v>41</v>
      </c>
      <c r="D5" s="41">
        <f t="shared" si="0"/>
        <v>0.1404109589041096</v>
      </c>
      <c r="E5" s="36">
        <v>142</v>
      </c>
      <c r="F5" s="42">
        <f t="shared" si="1"/>
        <v>0.4863013698630137</v>
      </c>
      <c r="G5" s="37">
        <v>91</v>
      </c>
      <c r="H5" s="43">
        <f t="shared" si="2"/>
        <v>0.31164383561643838</v>
      </c>
      <c r="I5" s="38">
        <v>12</v>
      </c>
      <c r="J5" s="44">
        <f t="shared" si="3"/>
        <v>4.1095890410958902E-2</v>
      </c>
      <c r="K5" s="39">
        <v>10</v>
      </c>
      <c r="L5" s="45">
        <f t="shared" si="4"/>
        <v>3.4246575342465752E-2</v>
      </c>
      <c r="M5" s="40">
        <v>0</v>
      </c>
      <c r="N5" s="46">
        <f t="shared" si="5"/>
        <v>0</v>
      </c>
    </row>
    <row r="6" spans="1:14" x14ac:dyDescent="0.25">
      <c r="A6" s="18" t="s">
        <v>12</v>
      </c>
      <c r="B6" s="34">
        <v>158</v>
      </c>
      <c r="C6" s="35">
        <v>41</v>
      </c>
      <c r="D6" s="41">
        <f t="shared" si="0"/>
        <v>0.25949367088607594</v>
      </c>
      <c r="E6" s="36">
        <v>100</v>
      </c>
      <c r="F6" s="42">
        <f t="shared" si="1"/>
        <v>0.63291139240506333</v>
      </c>
      <c r="G6" s="37">
        <v>9</v>
      </c>
      <c r="H6" s="43">
        <f t="shared" si="2"/>
        <v>5.6962025316455694E-2</v>
      </c>
      <c r="I6" s="38">
        <v>3</v>
      </c>
      <c r="J6" s="44">
        <f t="shared" si="3"/>
        <v>1.8987341772151899E-2</v>
      </c>
      <c r="K6" s="39">
        <v>4</v>
      </c>
      <c r="L6" s="45">
        <f t="shared" si="4"/>
        <v>2.5316455696202531E-2</v>
      </c>
      <c r="M6" s="40">
        <v>1</v>
      </c>
      <c r="N6" s="47">
        <f t="shared" si="5"/>
        <v>6.3291139240506328E-3</v>
      </c>
    </row>
    <row r="7" spans="1:14" x14ac:dyDescent="0.25">
      <c r="A7" s="18" t="s">
        <v>13</v>
      </c>
      <c r="B7" s="34">
        <v>547</v>
      </c>
      <c r="C7" s="35">
        <v>101</v>
      </c>
      <c r="D7" s="41">
        <f t="shared" si="0"/>
        <v>0.18464351005484461</v>
      </c>
      <c r="E7" s="36">
        <v>338</v>
      </c>
      <c r="F7" s="42">
        <f t="shared" si="1"/>
        <v>0.61791590493601467</v>
      </c>
      <c r="G7" s="37">
        <v>115</v>
      </c>
      <c r="H7" s="43">
        <f t="shared" si="2"/>
        <v>0.21023765996343693</v>
      </c>
      <c r="I7" s="38">
        <v>5</v>
      </c>
      <c r="J7" s="44">
        <f t="shared" si="3"/>
        <v>9.140767824497258E-3</v>
      </c>
      <c r="K7" s="39">
        <v>1</v>
      </c>
      <c r="L7" s="45">
        <f t="shared" si="4"/>
        <v>1.8281535648994515E-3</v>
      </c>
      <c r="M7" s="40">
        <v>0</v>
      </c>
      <c r="N7" s="46">
        <f t="shared" si="5"/>
        <v>0</v>
      </c>
    </row>
    <row r="8" spans="1:14" x14ac:dyDescent="0.25">
      <c r="A8" s="18" t="s">
        <v>14</v>
      </c>
      <c r="B8" s="34">
        <v>245</v>
      </c>
      <c r="C8" s="35">
        <v>47</v>
      </c>
      <c r="D8" s="41">
        <f t="shared" si="0"/>
        <v>0.19183673469387755</v>
      </c>
      <c r="E8" s="36">
        <v>171</v>
      </c>
      <c r="F8" s="42">
        <f t="shared" si="1"/>
        <v>0.69795918367346943</v>
      </c>
      <c r="G8" s="37">
        <v>32</v>
      </c>
      <c r="H8" s="43">
        <f t="shared" si="2"/>
        <v>0.1306122448979592</v>
      </c>
      <c r="I8" s="38">
        <v>5</v>
      </c>
      <c r="J8" s="44">
        <f t="shared" si="3"/>
        <v>2.0408163265306121E-2</v>
      </c>
      <c r="K8" s="39">
        <v>1</v>
      </c>
      <c r="L8" s="45">
        <f t="shared" si="4"/>
        <v>4.0816326530612249E-3</v>
      </c>
      <c r="M8" s="40">
        <v>1</v>
      </c>
      <c r="N8" s="48">
        <f t="shared" si="5"/>
        <v>4.0816326530612249E-3</v>
      </c>
    </row>
    <row r="9" spans="1:14" x14ac:dyDescent="0.25">
      <c r="A9" s="18" t="s">
        <v>15</v>
      </c>
      <c r="B9" s="34">
        <v>735</v>
      </c>
      <c r="C9" s="35">
        <v>151</v>
      </c>
      <c r="D9" s="41">
        <f t="shared" si="0"/>
        <v>0.20544217687074831</v>
      </c>
      <c r="E9" s="36">
        <v>360</v>
      </c>
      <c r="F9" s="42">
        <f t="shared" si="1"/>
        <v>0.48979591836734693</v>
      </c>
      <c r="G9" s="37">
        <v>208</v>
      </c>
      <c r="H9" s="43">
        <f t="shared" si="2"/>
        <v>0.28299319727891159</v>
      </c>
      <c r="I9" s="38">
        <v>29</v>
      </c>
      <c r="J9" s="44">
        <f t="shared" si="3"/>
        <v>3.9455782312925167E-2</v>
      </c>
      <c r="K9" s="39">
        <v>5</v>
      </c>
      <c r="L9" s="45">
        <f t="shared" si="4"/>
        <v>6.8027210884353739E-3</v>
      </c>
      <c r="M9" s="40">
        <v>1</v>
      </c>
      <c r="N9" s="48">
        <f t="shared" si="5"/>
        <v>1.3605442176870747E-3</v>
      </c>
    </row>
    <row r="10" spans="1:14" x14ac:dyDescent="0.25">
      <c r="A10" s="18" t="s">
        <v>16</v>
      </c>
      <c r="B10" s="34">
        <v>52</v>
      </c>
      <c r="C10" s="35">
        <v>10</v>
      </c>
      <c r="D10" s="41">
        <f t="shared" si="0"/>
        <v>0.19230769230769232</v>
      </c>
      <c r="E10" s="36">
        <v>30</v>
      </c>
      <c r="F10" s="42">
        <f t="shared" si="1"/>
        <v>0.57692307692307687</v>
      </c>
      <c r="G10" s="37">
        <v>10</v>
      </c>
      <c r="H10" s="43">
        <f t="shared" si="2"/>
        <v>0.19230769230769232</v>
      </c>
      <c r="I10" s="38">
        <v>1</v>
      </c>
      <c r="J10" s="44">
        <f t="shared" si="3"/>
        <v>1.9230769230769232E-2</v>
      </c>
      <c r="K10" s="39">
        <v>0</v>
      </c>
      <c r="L10" s="45">
        <f t="shared" si="4"/>
        <v>0</v>
      </c>
      <c r="M10" s="40">
        <v>0</v>
      </c>
      <c r="N10" s="46">
        <f t="shared" si="5"/>
        <v>0</v>
      </c>
    </row>
    <row r="11" spans="1:14" x14ac:dyDescent="0.25">
      <c r="A11" s="18" t="s">
        <v>17</v>
      </c>
      <c r="B11" s="34">
        <v>282</v>
      </c>
      <c r="C11" s="35">
        <v>140</v>
      </c>
      <c r="D11" s="41">
        <f t="shared" si="0"/>
        <v>0.49645390070921985</v>
      </c>
      <c r="E11" s="36">
        <v>99</v>
      </c>
      <c r="F11" s="42">
        <f t="shared" si="1"/>
        <v>0.35106382978723405</v>
      </c>
      <c r="G11" s="37">
        <v>41</v>
      </c>
      <c r="H11" s="43">
        <f t="shared" si="2"/>
        <v>0.1453900709219858</v>
      </c>
      <c r="I11" s="38">
        <v>1</v>
      </c>
      <c r="J11" s="44">
        <f t="shared" si="3"/>
        <v>3.5460992907801418E-3</v>
      </c>
      <c r="K11" s="39">
        <v>3</v>
      </c>
      <c r="L11" s="45">
        <f t="shared" si="4"/>
        <v>1.0638297872340425E-2</v>
      </c>
      <c r="M11" s="40">
        <v>0</v>
      </c>
      <c r="N11" s="46">
        <f t="shared" si="5"/>
        <v>0</v>
      </c>
    </row>
    <row r="12" spans="1:14" x14ac:dyDescent="0.25">
      <c r="A12" s="18" t="s">
        <v>18</v>
      </c>
      <c r="B12" s="34">
        <v>288</v>
      </c>
      <c r="C12" s="35">
        <v>53</v>
      </c>
      <c r="D12" s="41">
        <f t="shared" si="0"/>
        <v>0.18402777777777779</v>
      </c>
      <c r="E12" s="36">
        <v>205</v>
      </c>
      <c r="F12" s="42">
        <f t="shared" si="1"/>
        <v>0.71180555555555558</v>
      </c>
      <c r="G12" s="37">
        <v>31</v>
      </c>
      <c r="H12" s="43">
        <f t="shared" si="2"/>
        <v>0.1076388888888889</v>
      </c>
      <c r="I12" s="38">
        <v>2</v>
      </c>
      <c r="J12" s="44">
        <f t="shared" si="3"/>
        <v>6.9444444444444441E-3</v>
      </c>
      <c r="K12" s="39">
        <v>2</v>
      </c>
      <c r="L12" s="45">
        <f t="shared" si="4"/>
        <v>6.9444444444444441E-3</v>
      </c>
      <c r="M12" s="40">
        <v>0</v>
      </c>
      <c r="N12" s="46">
        <f t="shared" si="5"/>
        <v>0</v>
      </c>
    </row>
    <row r="13" spans="1:14" x14ac:dyDescent="0.25">
      <c r="A13" s="18" t="s">
        <v>30</v>
      </c>
      <c r="B13" s="34">
        <v>119</v>
      </c>
      <c r="C13" s="35">
        <v>26</v>
      </c>
      <c r="D13" s="41">
        <f t="shared" si="0"/>
        <v>0.21848739495798319</v>
      </c>
      <c r="E13" s="36">
        <v>73</v>
      </c>
      <c r="F13" s="42">
        <f t="shared" si="1"/>
        <v>0.61344537815126055</v>
      </c>
      <c r="G13" s="37">
        <v>23</v>
      </c>
      <c r="H13" s="43">
        <f t="shared" si="2"/>
        <v>0.19327731092436976</v>
      </c>
      <c r="I13" s="38">
        <v>0</v>
      </c>
      <c r="J13" s="44">
        <f t="shared" si="3"/>
        <v>0</v>
      </c>
      <c r="K13" s="39">
        <v>0</v>
      </c>
      <c r="L13" s="45">
        <f t="shared" si="4"/>
        <v>0</v>
      </c>
      <c r="M13" s="40">
        <v>0</v>
      </c>
      <c r="N13" s="46">
        <f t="shared" si="5"/>
        <v>0</v>
      </c>
    </row>
    <row r="14" spans="1:14" x14ac:dyDescent="0.25">
      <c r="A14" s="18" t="s">
        <v>19</v>
      </c>
      <c r="B14" s="34">
        <v>129</v>
      </c>
      <c r="C14" s="35">
        <v>31</v>
      </c>
      <c r="D14" s="41">
        <f t="shared" si="0"/>
        <v>0.24031007751937986</v>
      </c>
      <c r="E14" s="36">
        <v>58</v>
      </c>
      <c r="F14" s="42">
        <f t="shared" si="1"/>
        <v>0.44961240310077522</v>
      </c>
      <c r="G14" s="37">
        <v>30</v>
      </c>
      <c r="H14" s="43">
        <f t="shared" si="2"/>
        <v>0.23255813953488372</v>
      </c>
      <c r="I14" s="38">
        <v>7</v>
      </c>
      <c r="J14" s="44">
        <f t="shared" si="3"/>
        <v>5.4263565891472867E-2</v>
      </c>
      <c r="K14" s="39">
        <v>3</v>
      </c>
      <c r="L14" s="45">
        <f t="shared" si="4"/>
        <v>2.3255813953488372E-2</v>
      </c>
      <c r="M14" s="40">
        <v>1</v>
      </c>
      <c r="N14" s="47">
        <f t="shared" si="5"/>
        <v>7.7519379844961239E-3</v>
      </c>
    </row>
    <row r="15" spans="1:14" x14ac:dyDescent="0.25">
      <c r="A15" s="18" t="s">
        <v>20</v>
      </c>
      <c r="B15" s="34">
        <v>263</v>
      </c>
      <c r="C15" s="35">
        <v>33</v>
      </c>
      <c r="D15" s="41">
        <f t="shared" si="0"/>
        <v>0.12547528517110265</v>
      </c>
      <c r="E15" s="36">
        <v>175</v>
      </c>
      <c r="F15" s="42">
        <f t="shared" si="1"/>
        <v>0.66539923954372626</v>
      </c>
      <c r="G15" s="37">
        <v>48</v>
      </c>
      <c r="H15" s="43">
        <f t="shared" si="2"/>
        <v>0.18250950570342206</v>
      </c>
      <c r="I15" s="38">
        <v>7</v>
      </c>
      <c r="J15" s="44">
        <f t="shared" si="3"/>
        <v>2.6615969581749048E-2</v>
      </c>
      <c r="K15" s="39">
        <v>1</v>
      </c>
      <c r="L15" s="45">
        <f t="shared" si="4"/>
        <v>3.8022813688212928E-3</v>
      </c>
      <c r="M15" s="40">
        <v>0</v>
      </c>
      <c r="N15" s="46">
        <f t="shared" si="5"/>
        <v>0</v>
      </c>
    </row>
    <row r="16" spans="1:14" x14ac:dyDescent="0.25">
      <c r="A16" s="18" t="s">
        <v>21</v>
      </c>
      <c r="B16" s="34">
        <v>4367</v>
      </c>
      <c r="C16" s="35">
        <v>845</v>
      </c>
      <c r="D16" s="41">
        <f t="shared" si="0"/>
        <v>0.19349667964277537</v>
      </c>
      <c r="E16" s="36">
        <v>2728</v>
      </c>
      <c r="F16" s="42">
        <f t="shared" si="1"/>
        <v>0.62468513853904284</v>
      </c>
      <c r="G16" s="37">
        <v>773</v>
      </c>
      <c r="H16" s="43">
        <f t="shared" si="2"/>
        <v>0.17700938859629037</v>
      </c>
      <c r="I16" s="38">
        <v>51</v>
      </c>
      <c r="J16" s="44">
        <f t="shared" si="3"/>
        <v>1.1678497824593542E-2</v>
      </c>
      <c r="K16" s="39">
        <v>1</v>
      </c>
      <c r="L16" s="50">
        <f t="shared" si="4"/>
        <v>2.2899015342340279E-4</v>
      </c>
      <c r="M16" s="40">
        <v>0</v>
      </c>
      <c r="N16" s="46">
        <f t="shared" si="5"/>
        <v>0</v>
      </c>
    </row>
    <row r="17" spans="1:14" x14ac:dyDescent="0.25">
      <c r="A17" s="18" t="s">
        <v>22</v>
      </c>
      <c r="B17" s="34">
        <v>58</v>
      </c>
      <c r="C17" s="35">
        <v>6</v>
      </c>
      <c r="D17" s="41">
        <f t="shared" si="0"/>
        <v>0.10344827586206896</v>
      </c>
      <c r="E17" s="36">
        <v>49</v>
      </c>
      <c r="F17" s="42">
        <f t="shared" si="1"/>
        <v>0.84482758620689657</v>
      </c>
      <c r="G17" s="37">
        <v>8</v>
      </c>
      <c r="H17" s="43">
        <f t="shared" si="2"/>
        <v>0.13793103448275862</v>
      </c>
      <c r="I17" s="38">
        <v>2</v>
      </c>
      <c r="J17" s="44">
        <f t="shared" si="3"/>
        <v>3.4482758620689655E-2</v>
      </c>
      <c r="K17" s="39">
        <v>0</v>
      </c>
      <c r="L17" s="45">
        <f t="shared" si="4"/>
        <v>0</v>
      </c>
      <c r="M17" s="40">
        <v>0</v>
      </c>
      <c r="N17" s="46">
        <f t="shared" si="5"/>
        <v>0</v>
      </c>
    </row>
    <row r="18" spans="1:14" x14ac:dyDescent="0.25">
      <c r="A18" s="18" t="s">
        <v>23</v>
      </c>
      <c r="B18" s="34">
        <v>184</v>
      </c>
      <c r="C18" s="35">
        <v>20</v>
      </c>
      <c r="D18" s="41">
        <f t="shared" si="0"/>
        <v>0.10869565217391304</v>
      </c>
      <c r="E18" s="36">
        <v>92</v>
      </c>
      <c r="F18" s="42">
        <f t="shared" si="1"/>
        <v>0.5</v>
      </c>
      <c r="G18" s="37">
        <v>61</v>
      </c>
      <c r="H18" s="43">
        <f t="shared" si="2"/>
        <v>0.33152173913043476</v>
      </c>
      <c r="I18" s="38">
        <v>13</v>
      </c>
      <c r="J18" s="44">
        <f t="shared" si="3"/>
        <v>7.0652173913043473E-2</v>
      </c>
      <c r="K18" s="39">
        <v>0</v>
      </c>
      <c r="L18" s="45">
        <f t="shared" si="4"/>
        <v>0</v>
      </c>
      <c r="M18" s="40">
        <v>0</v>
      </c>
      <c r="N18" s="46">
        <f t="shared" si="5"/>
        <v>0</v>
      </c>
    </row>
    <row r="19" spans="1:14" ht="45" x14ac:dyDescent="0.25">
      <c r="A19" s="18" t="s">
        <v>24</v>
      </c>
      <c r="B19" s="34">
        <v>255</v>
      </c>
      <c r="C19" s="35">
        <v>28</v>
      </c>
      <c r="D19" s="41">
        <f t="shared" si="0"/>
        <v>0.10980392156862745</v>
      </c>
      <c r="E19" s="36">
        <v>191</v>
      </c>
      <c r="F19" s="42">
        <f t="shared" si="1"/>
        <v>0.74901960784313726</v>
      </c>
      <c r="G19" s="37">
        <v>33</v>
      </c>
      <c r="H19" s="43">
        <f t="shared" si="2"/>
        <v>0.12941176470588237</v>
      </c>
      <c r="I19" s="38">
        <v>0</v>
      </c>
      <c r="J19" s="44">
        <f t="shared" si="3"/>
        <v>0</v>
      </c>
      <c r="K19" s="39">
        <v>1</v>
      </c>
      <c r="L19" s="45">
        <f t="shared" si="4"/>
        <v>3.9215686274509803E-3</v>
      </c>
      <c r="M19" s="40">
        <v>0</v>
      </c>
      <c r="N19" s="46">
        <f t="shared" si="5"/>
        <v>0</v>
      </c>
    </row>
    <row r="20" spans="1:14" ht="45" x14ac:dyDescent="0.25">
      <c r="A20" s="18" t="s">
        <v>25</v>
      </c>
      <c r="B20" s="34">
        <v>2130</v>
      </c>
      <c r="C20" s="35">
        <v>25</v>
      </c>
      <c r="D20" s="41">
        <f t="shared" si="0"/>
        <v>1.1737089201877934E-2</v>
      </c>
      <c r="E20" s="36">
        <v>1059</v>
      </c>
      <c r="F20" s="42">
        <f t="shared" si="1"/>
        <v>0.4971830985915493</v>
      </c>
      <c r="G20" s="37">
        <v>939</v>
      </c>
      <c r="H20" s="43">
        <f t="shared" si="2"/>
        <v>0.44084507042253523</v>
      </c>
      <c r="I20" s="38">
        <v>71</v>
      </c>
      <c r="J20" s="44">
        <f t="shared" si="3"/>
        <v>3.3333333333333333E-2</v>
      </c>
      <c r="K20" s="39">
        <v>24</v>
      </c>
      <c r="L20" s="45">
        <f t="shared" si="4"/>
        <v>1.1267605633802818E-2</v>
      </c>
      <c r="M20" s="40">
        <v>4</v>
      </c>
      <c r="N20" s="48">
        <f t="shared" si="5"/>
        <v>1.8779342723004694E-3</v>
      </c>
    </row>
    <row r="21" spans="1:14" x14ac:dyDescent="0.25">
      <c r="A21" s="18" t="s">
        <v>26</v>
      </c>
      <c r="B21" s="34">
        <v>727</v>
      </c>
      <c r="C21" s="35">
        <v>179</v>
      </c>
      <c r="D21" s="41">
        <f t="shared" si="0"/>
        <v>0.24621733149931224</v>
      </c>
      <c r="E21" s="36">
        <v>368</v>
      </c>
      <c r="F21" s="42">
        <f t="shared" si="1"/>
        <v>0.50618982118294364</v>
      </c>
      <c r="G21" s="37">
        <v>145</v>
      </c>
      <c r="H21" s="43">
        <f t="shared" si="2"/>
        <v>0.19944979367262725</v>
      </c>
      <c r="I21" s="38">
        <v>11</v>
      </c>
      <c r="J21" s="44">
        <f t="shared" si="3"/>
        <v>1.5130674002751032E-2</v>
      </c>
      <c r="K21" s="39">
        <v>1</v>
      </c>
      <c r="L21" s="45">
        <f t="shared" si="4"/>
        <v>1.375515818431912E-3</v>
      </c>
      <c r="M21" s="40">
        <v>0</v>
      </c>
      <c r="N21" s="46">
        <f t="shared" si="5"/>
        <v>0</v>
      </c>
    </row>
    <row r="22" spans="1:14" x14ac:dyDescent="0.25">
      <c r="A22" s="18" t="s">
        <v>27</v>
      </c>
      <c r="B22" s="34">
        <v>134</v>
      </c>
      <c r="C22" s="35">
        <v>17</v>
      </c>
      <c r="D22" s="41">
        <f t="shared" si="0"/>
        <v>0.12686567164179105</v>
      </c>
      <c r="E22" s="36">
        <v>90</v>
      </c>
      <c r="F22" s="42">
        <f t="shared" si="1"/>
        <v>0.67164179104477617</v>
      </c>
      <c r="G22" s="37">
        <v>22</v>
      </c>
      <c r="H22" s="43">
        <f t="shared" si="2"/>
        <v>0.16417910447761194</v>
      </c>
      <c r="I22" s="38">
        <v>5</v>
      </c>
      <c r="J22" s="44">
        <f t="shared" si="3"/>
        <v>3.7313432835820892E-2</v>
      </c>
      <c r="K22" s="39">
        <v>1</v>
      </c>
      <c r="L22" s="45">
        <f t="shared" si="4"/>
        <v>7.462686567164179E-3</v>
      </c>
      <c r="M22" s="40">
        <v>0</v>
      </c>
      <c r="N22" s="46">
        <f t="shared" si="5"/>
        <v>0</v>
      </c>
    </row>
    <row r="23" spans="1:14" x14ac:dyDescent="0.25">
      <c r="A23" s="18" t="s">
        <v>28</v>
      </c>
      <c r="B23" s="34">
        <v>682</v>
      </c>
      <c r="C23" s="35">
        <v>89</v>
      </c>
      <c r="D23" s="41">
        <f t="shared" si="0"/>
        <v>0.13049853372434017</v>
      </c>
      <c r="E23" s="36">
        <v>301</v>
      </c>
      <c r="F23" s="42">
        <f t="shared" si="1"/>
        <v>0.44134897360703812</v>
      </c>
      <c r="G23" s="37">
        <v>241</v>
      </c>
      <c r="H23" s="43">
        <f t="shared" si="2"/>
        <v>0.35337243401759533</v>
      </c>
      <c r="I23" s="38">
        <v>37</v>
      </c>
      <c r="J23" s="44">
        <f t="shared" si="3"/>
        <v>5.4252199413489736E-2</v>
      </c>
      <c r="K23" s="39">
        <v>19</v>
      </c>
      <c r="L23" s="45">
        <f t="shared" si="4"/>
        <v>2.7859237536656891E-2</v>
      </c>
      <c r="M23" s="40">
        <v>0</v>
      </c>
      <c r="N23" s="46">
        <f t="shared" si="5"/>
        <v>0</v>
      </c>
    </row>
    <row r="24" spans="1:14" x14ac:dyDescent="0.25">
      <c r="A24" s="18" t="s">
        <v>29</v>
      </c>
      <c r="B24" s="34">
        <v>232</v>
      </c>
      <c r="C24" s="35">
        <v>55</v>
      </c>
      <c r="D24" s="41">
        <f t="shared" si="0"/>
        <v>0.23706896551724138</v>
      </c>
      <c r="E24" s="36">
        <v>122</v>
      </c>
      <c r="F24" s="42">
        <f t="shared" si="1"/>
        <v>0.52586206896551724</v>
      </c>
      <c r="G24" s="37">
        <v>52</v>
      </c>
      <c r="H24" s="43">
        <f t="shared" si="2"/>
        <v>0.22413793103448276</v>
      </c>
      <c r="I24" s="38">
        <v>2</v>
      </c>
      <c r="J24" s="44">
        <f t="shared" si="3"/>
        <v>8.6206896551724137E-3</v>
      </c>
      <c r="K24" s="39">
        <v>3</v>
      </c>
      <c r="L24" s="45">
        <f t="shared" si="4"/>
        <v>1.2931034482758621E-2</v>
      </c>
      <c r="M24" s="40">
        <v>0</v>
      </c>
      <c r="N24" s="46">
        <f t="shared" si="5"/>
        <v>0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2020-01-16T09:11:10Z</dcterms:created>
  <dcterms:modified xsi:type="dcterms:W3CDTF">2020-10-13T05:40:13Z</dcterms:modified>
</cp:coreProperties>
</file>